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icide Statistics\0A AB Annual Report Working Documents\"/>
    </mc:Choice>
  </mc:AlternateContent>
  <xr:revisionPtr revIDLastSave="0" documentId="13_ncr:1_{FC0EC296-B836-4D36-ACEE-0C709943C39A}" xr6:coauthVersionLast="40" xr6:coauthVersionMax="40" xr10:uidLastSave="{00000000-0000-0000-0000-000000000000}"/>
  <bookViews>
    <workbookView xWindow="0" yWindow="270" windowWidth="19440" windowHeight="9030" xr2:uid="{00000000-000D-0000-FFFF-FFFF00000000}"/>
  </bookViews>
  <sheets>
    <sheet name="Age_Location_M&amp;F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D2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E2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F31" i="1"/>
  <c r="L31" i="1"/>
  <c r="R31" i="1"/>
  <c r="X31" i="1"/>
  <c r="F6" i="1"/>
  <c r="F32" i="1"/>
  <c r="L32" i="1"/>
  <c r="R32" i="1"/>
  <c r="X32" i="1"/>
  <c r="F7" i="1"/>
  <c r="F33" i="1"/>
  <c r="L33" i="1"/>
  <c r="R33" i="1"/>
  <c r="X33" i="1"/>
  <c r="F8" i="1"/>
  <c r="F34" i="1"/>
  <c r="L34" i="1"/>
  <c r="R34" i="1"/>
  <c r="X34" i="1"/>
  <c r="F9" i="1"/>
  <c r="F35" i="1"/>
  <c r="L35" i="1"/>
  <c r="R35" i="1"/>
  <c r="X35" i="1"/>
  <c r="F10" i="1"/>
  <c r="F36" i="1"/>
  <c r="L36" i="1"/>
  <c r="R36" i="1"/>
  <c r="X36" i="1"/>
  <c r="F11" i="1"/>
  <c r="F37" i="1"/>
  <c r="L37" i="1"/>
  <c r="R37" i="1"/>
  <c r="X37" i="1"/>
  <c r="F12" i="1"/>
  <c r="F38" i="1"/>
  <c r="L38" i="1"/>
  <c r="R38" i="1"/>
  <c r="X38" i="1"/>
  <c r="F13" i="1"/>
  <c r="F39" i="1"/>
  <c r="L39" i="1"/>
  <c r="R39" i="1"/>
  <c r="X39" i="1"/>
  <c r="F14" i="1"/>
  <c r="F40" i="1"/>
  <c r="L40" i="1"/>
  <c r="R40" i="1"/>
  <c r="X40" i="1"/>
  <c r="F15" i="1"/>
  <c r="F41" i="1"/>
  <c r="L41" i="1"/>
  <c r="R41" i="1"/>
  <c r="X41" i="1"/>
  <c r="F16" i="1"/>
  <c r="F42" i="1"/>
  <c r="L42" i="1"/>
  <c r="R42" i="1"/>
  <c r="X42" i="1"/>
  <c r="F17" i="1"/>
  <c r="F43" i="1"/>
  <c r="L43" i="1"/>
  <c r="R43" i="1"/>
  <c r="X43" i="1"/>
  <c r="F18" i="1"/>
  <c r="F44" i="1"/>
  <c r="L44" i="1"/>
  <c r="R44" i="1"/>
  <c r="X44" i="1"/>
  <c r="F19" i="1"/>
  <c r="F45" i="1"/>
  <c r="L45" i="1"/>
  <c r="R45" i="1"/>
  <c r="X45" i="1"/>
  <c r="F20" i="1"/>
  <c r="F46" i="1"/>
  <c r="L46" i="1"/>
  <c r="R46" i="1"/>
  <c r="X46" i="1"/>
  <c r="F21" i="1"/>
  <c r="F47" i="1"/>
  <c r="L47" i="1"/>
  <c r="R47" i="1"/>
  <c r="X47" i="1"/>
  <c r="F22" i="1"/>
  <c r="F23" i="1"/>
  <c r="F24" i="1"/>
  <c r="F25" i="1"/>
  <c r="G31" i="1"/>
  <c r="M31" i="1"/>
  <c r="S31" i="1"/>
  <c r="Y31" i="1"/>
  <c r="G6" i="1"/>
  <c r="G32" i="1"/>
  <c r="M32" i="1"/>
  <c r="S32" i="1"/>
  <c r="Y32" i="1"/>
  <c r="G7" i="1"/>
  <c r="G33" i="1"/>
  <c r="M33" i="1"/>
  <c r="S33" i="1"/>
  <c r="Y33" i="1"/>
  <c r="G8" i="1"/>
  <c r="G34" i="1"/>
  <c r="M34" i="1"/>
  <c r="S34" i="1"/>
  <c r="Y34" i="1"/>
  <c r="G9" i="1"/>
  <c r="G35" i="1"/>
  <c r="M35" i="1"/>
  <c r="S35" i="1"/>
  <c r="Y35" i="1"/>
  <c r="G10" i="1"/>
  <c r="G36" i="1"/>
  <c r="M36" i="1"/>
  <c r="S36" i="1"/>
  <c r="Y36" i="1"/>
  <c r="G11" i="1"/>
  <c r="G37" i="1"/>
  <c r="M37" i="1"/>
  <c r="S37" i="1"/>
  <c r="Y37" i="1"/>
  <c r="G12" i="1"/>
  <c r="G38" i="1"/>
  <c r="M38" i="1"/>
  <c r="S38" i="1"/>
  <c r="Y38" i="1"/>
  <c r="G13" i="1"/>
  <c r="G39" i="1"/>
  <c r="M39" i="1"/>
  <c r="S39" i="1"/>
  <c r="Y39" i="1"/>
  <c r="G14" i="1"/>
  <c r="G40" i="1"/>
  <c r="M40" i="1"/>
  <c r="S40" i="1"/>
  <c r="Y40" i="1"/>
  <c r="G15" i="1"/>
  <c r="G41" i="1"/>
  <c r="M41" i="1"/>
  <c r="S41" i="1"/>
  <c r="Y41" i="1"/>
  <c r="G16" i="1"/>
  <c r="G42" i="1"/>
  <c r="M42" i="1"/>
  <c r="S42" i="1"/>
  <c r="Y42" i="1"/>
  <c r="G17" i="1"/>
  <c r="G43" i="1"/>
  <c r="M43" i="1"/>
  <c r="S43" i="1"/>
  <c r="Y43" i="1"/>
  <c r="G18" i="1"/>
  <c r="G44" i="1"/>
  <c r="M44" i="1"/>
  <c r="S44" i="1"/>
  <c r="Y44" i="1"/>
  <c r="G19" i="1"/>
  <c r="G45" i="1"/>
  <c r="M45" i="1"/>
  <c r="S45" i="1"/>
  <c r="Y45" i="1"/>
  <c r="G20" i="1"/>
  <c r="G46" i="1"/>
  <c r="M46" i="1"/>
  <c r="S46" i="1"/>
  <c r="Y46" i="1"/>
  <c r="G21" i="1"/>
  <c r="G47" i="1"/>
  <c r="M47" i="1"/>
  <c r="S47" i="1"/>
  <c r="Y47" i="1"/>
  <c r="G22" i="1"/>
  <c r="G23" i="1"/>
  <c r="G24" i="1"/>
  <c r="G25" i="1"/>
  <c r="B2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Y48" i="1"/>
  <c r="Z31" i="1"/>
  <c r="Z38" i="1"/>
  <c r="Z39" i="1"/>
  <c r="Z40" i="1"/>
  <c r="Z41" i="1"/>
  <c r="G48" i="1"/>
  <c r="Z47" i="1"/>
  <c r="Z46" i="1"/>
  <c r="Z37" i="1"/>
  <c r="Z35" i="1"/>
  <c r="Z36" i="1"/>
  <c r="Z34" i="1"/>
  <c r="Z32" i="1"/>
  <c r="Z33" i="1"/>
  <c r="S48" i="1"/>
  <c r="Z45" i="1"/>
  <c r="Z44" i="1"/>
  <c r="Z43" i="1"/>
  <c r="Z42" i="1"/>
  <c r="M48" i="1"/>
  <c r="B48" i="1"/>
  <c r="U48" i="1"/>
  <c r="O48" i="1"/>
  <c r="C48" i="1"/>
  <c r="T48" i="1"/>
  <c r="N48" i="1"/>
  <c r="I48" i="1"/>
  <c r="H48" i="1"/>
  <c r="E48" i="1"/>
  <c r="F48" i="1"/>
  <c r="J48" i="1"/>
  <c r="K48" i="1"/>
  <c r="L48" i="1"/>
  <c r="P48" i="1"/>
  <c r="Q48" i="1"/>
  <c r="R48" i="1"/>
  <c r="V48" i="1"/>
  <c r="W48" i="1"/>
  <c r="X48" i="1"/>
  <c r="D48" i="1"/>
  <c r="A48" i="1"/>
  <c r="Z48" i="1"/>
</calcChain>
</file>

<file path=xl/sharedStrings.xml><?xml version="1.0" encoding="utf-8"?>
<sst xmlns="http://schemas.openxmlformats.org/spreadsheetml/2006/main" count="246" uniqueCount="40">
  <si>
    <t>Total</t>
  </si>
  <si>
    <t>Edmonton</t>
  </si>
  <si>
    <t>North</t>
  </si>
  <si>
    <t>Calgary</t>
  </si>
  <si>
    <t>South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</si>
  <si>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</si>
  <si>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</si>
  <si>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</si>
  <si>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</si>
  <si>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</si>
  <si>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</si>
  <si>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</si>
  <si>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</si>
  <si>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</si>
  <si>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</si>
  <si>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</si>
  <si>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</si>
  <si>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</si>
  <si>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</si>
  <si>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</si>
  <si>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</si>
  <si>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85-plus</t>
  </si>
  <si>
    <t>By age and location of death (Both sexes combined)</t>
  </si>
  <si>
    <t>Age</t>
  </si>
  <si>
    <t>Office of the Chief Medical Examiner - Suicide Statistics 2012-2017</t>
  </si>
  <si>
    <t>2012*</t>
  </si>
  <si>
    <t>2013*</t>
  </si>
  <si>
    <t>2014*</t>
  </si>
  <si>
    <t>2015*</t>
  </si>
  <si>
    <t>2016**</t>
  </si>
  <si>
    <t>2017**</t>
  </si>
  <si>
    <t>* K. Thompson, Public Affairs Officer, Communications, Alberta Justice and Solicitor General (personal communication, June 20, 2017)</t>
  </si>
  <si>
    <t>ALBERTA</t>
  </si>
  <si>
    <t>M&amp;F</t>
  </si>
  <si>
    <t>TOTALS</t>
  </si>
  <si>
    <t>Information for cases completed as of January 1, 2019   (this is a PRELIMINARY report and numbers will change as 2017 cases are finalized)</t>
  </si>
  <si>
    <t>** D. Johnson, Access and Privacy Officer, Alberta Justice and Solicitor General, Office of the Chief Medical Examiner (personal communication, January 15, 2019)</t>
  </si>
  <si>
    <t>AB Population (100,000s)^</t>
  </si>
  <si>
    <t>^ Statistics Canada.  (2018). Table  17-10-0005-01   Population estimates on July 1st, by age and sex [CANSIM Database]. Retrieved July 12, 2018 from https://www150.statcan.gc.ca/t1/tbl1/en/cv.action?pid=1710000501</t>
  </si>
  <si>
    <t xml:space="preserve">AB Rate / 100,000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</si>
</sst>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/>
    <xf numFmtId="49" fontId="2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Border="1"/>
    <xf numFmtId="49" fontId="3" fillId="0" borderId="7" xfId="0" applyNumberFormat="1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/>
    <xf numFmtId="0" fontId="3" fillId="0" borderId="8" xfId="0" applyFont="1" applyBorder="1"/>
    <xf numFmtId="0" fontId="2" fillId="0" borderId="8" xfId="0" applyFont="1" applyBorder="1"/>
    <xf numFmtId="0" fontId="3" fillId="0" borderId="0" xfId="0" applyFont="1" applyBorder="1"/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2" borderId="0" xfId="0" applyFont="1" applyFill="1" applyBorder="1"/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2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14" xfId="0" applyFont="1" applyBorder="1"/>
    <xf numFmtId="0" fontId="6" fillId="0" borderId="15" xfId="0" applyFont="1" applyBorder="1"/>
    <xf numFmtId="0" fontId="7" fillId="0" borderId="15" xfId="0" applyFont="1" applyBorder="1"/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/>
    <xf numFmtId="0" fontId="8" fillId="0" borderId="15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16" xfId="0" applyFont="1" applyBorder="1"/>
    <xf numFmtId="0" fontId="9" fillId="0" borderId="0" xfId="1"/>
    <xf numFmtId="0" fontId="9" fillId="0" borderId="0" xfId="1" applyBorder="1"/>
    <xf numFmtId="0" fontId="3" fillId="0" borderId="0" xfId="1" applyFont="1" applyBorder="1"/>
    <xf numFmtId="0" fontId="0" fillId="0" borderId="0" xfId="0" applyFont="1" applyFill="1" applyBorder="1"/>
    <xf numFmtId="49" fontId="2" fillId="0" borderId="23" xfId="1" applyNumberFormat="1" applyFont="1" applyFill="1" applyBorder="1" applyAlignment="1">
      <alignment horizontal="center"/>
    </xf>
    <xf numFmtId="0" fontId="5" fillId="0" borderId="0" xfId="0" applyFont="1" applyFill="1" applyBorder="1"/>
    <xf numFmtId="49" fontId="3" fillId="0" borderId="25" xfId="1" applyNumberFormat="1" applyFont="1" applyFill="1" applyBorder="1" applyAlignment="1">
      <alignment horizontal="center"/>
    </xf>
    <xf numFmtId="49" fontId="2" fillId="0" borderId="24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right"/>
    </xf>
    <xf numFmtId="49" fontId="2" fillId="0" borderId="15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right"/>
    </xf>
    <xf numFmtId="0" fontId="2" fillId="0" borderId="16" xfId="1" applyFont="1" applyFill="1" applyBorder="1" applyAlignment="1">
      <alignment horizontal="right"/>
    </xf>
    <xf numFmtId="1" fontId="3" fillId="0" borderId="12" xfId="1" applyNumberFormat="1" applyFont="1" applyFill="1" applyBorder="1" applyAlignment="1">
      <alignment horizontal="right"/>
    </xf>
    <xf numFmtId="49" fontId="3" fillId="0" borderId="26" xfId="1" applyNumberFormat="1" applyFont="1" applyFill="1" applyBorder="1" applyAlignment="1">
      <alignment horizontal="center"/>
    </xf>
    <xf numFmtId="1" fontId="3" fillId="0" borderId="14" xfId="1" applyNumberFormat="1" applyFont="1" applyFill="1" applyBorder="1" applyAlignment="1">
      <alignment horizontal="right"/>
    </xf>
    <xf numFmtId="49" fontId="2" fillId="0" borderId="22" xfId="1" applyNumberFormat="1" applyFont="1" applyFill="1" applyBorder="1" applyAlignment="1">
      <alignment horizontal="right"/>
    </xf>
    <xf numFmtId="1" fontId="2" fillId="0" borderId="3" xfId="1" applyNumberFormat="1" applyFont="1" applyFill="1" applyBorder="1" applyAlignment="1">
      <alignment horizontal="right"/>
    </xf>
    <xf numFmtId="0" fontId="0" fillId="0" borderId="0" xfId="0" applyFill="1"/>
    <xf numFmtId="1" fontId="3" fillId="0" borderId="9" xfId="1" applyNumberFormat="1" applyFont="1" applyFill="1" applyBorder="1" applyAlignment="1">
      <alignment horizontal="right"/>
    </xf>
    <xf numFmtId="1" fontId="3" fillId="0" borderId="23" xfId="1" applyNumberFormat="1" applyFont="1" applyFill="1" applyBorder="1" applyAlignment="1">
      <alignment horizontal="right"/>
    </xf>
    <xf numFmtId="1" fontId="3" fillId="0" borderId="24" xfId="1" applyNumberFormat="1" applyFont="1" applyFill="1" applyBorder="1" applyAlignment="1">
      <alignment horizontal="right"/>
    </xf>
    <xf numFmtId="1" fontId="3" fillId="0" borderId="27" xfId="1" applyNumberFormat="1" applyFont="1" applyFill="1" applyBorder="1" applyAlignment="1">
      <alignment horizontal="right"/>
    </xf>
    <xf numFmtId="1" fontId="2" fillId="0" borderId="22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0" xfId="0" applyFont="1" applyFill="1" applyBorder="1"/>
    <xf numFmtId="167" fontId="11" fillId="0" borderId="0" xfId="0" applyNumberFormat="1" applyFont="1" applyFill="1" applyBorder="1"/>
    <xf numFmtId="167" fontId="11" fillId="3" borderId="0" xfId="0" applyNumberFormat="1" applyFont="1" applyFill="1" applyBorder="1"/>
    <xf numFmtId="0" fontId="11" fillId="3" borderId="0" xfId="0" applyFont="1" applyFill="1" applyBorder="1"/>
  </cellXfs>
  <cellStyles count="3">
    <cellStyle name="Normal" xfId="0" builtinId="0"/>
    <cellStyle name="Normal 2" xfId="1" xr:uid="{3266A5F1-6B85-4344-AC21-CC67A501968C}"/>
    <cellStyle name="Normal 3" xfId="2" xr:uid="{C16642EB-23C9-417B-A102-FC3209674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%20AB%20Age_Gender_Location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uicide%20Statistics/0%20Current%20Suicide%20Stats/SOURCE%20DATA_SUICIDE%20STATISTICS_CANADA_PROVINCES_TERRITO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1</v>
          </cell>
          <cell r="C29">
            <v>2</v>
          </cell>
          <cell r="D29">
            <v>0</v>
          </cell>
          <cell r="E29">
            <v>1</v>
          </cell>
        </row>
        <row r="30">
          <cell r="B30">
            <v>7</v>
          </cell>
          <cell r="C30">
            <v>13</v>
          </cell>
          <cell r="D30">
            <v>8</v>
          </cell>
          <cell r="E30">
            <v>5</v>
          </cell>
        </row>
        <row r="31">
          <cell r="B31">
            <v>8</v>
          </cell>
          <cell r="C31">
            <v>15</v>
          </cell>
          <cell r="D31">
            <v>11</v>
          </cell>
          <cell r="E31">
            <v>14</v>
          </cell>
        </row>
        <row r="32">
          <cell r="B32">
            <v>16</v>
          </cell>
          <cell r="C32">
            <v>18</v>
          </cell>
          <cell r="D32">
            <v>15</v>
          </cell>
          <cell r="E32">
            <v>14</v>
          </cell>
        </row>
        <row r="33">
          <cell r="B33">
            <v>12</v>
          </cell>
          <cell r="C33">
            <v>17</v>
          </cell>
          <cell r="D33">
            <v>13</v>
          </cell>
          <cell r="E33">
            <v>10</v>
          </cell>
        </row>
        <row r="34">
          <cell r="B34">
            <v>16</v>
          </cell>
          <cell r="C34">
            <v>10</v>
          </cell>
          <cell r="D34">
            <v>11</v>
          </cell>
          <cell r="E34">
            <v>12</v>
          </cell>
        </row>
        <row r="35">
          <cell r="B35">
            <v>13</v>
          </cell>
          <cell r="C35">
            <v>17</v>
          </cell>
          <cell r="D35">
            <v>19</v>
          </cell>
          <cell r="E35">
            <v>15</v>
          </cell>
        </row>
        <row r="36">
          <cell r="B36">
            <v>9</v>
          </cell>
          <cell r="C36">
            <v>14</v>
          </cell>
          <cell r="D36">
            <v>11</v>
          </cell>
          <cell r="E36">
            <v>15</v>
          </cell>
        </row>
        <row r="37">
          <cell r="B37">
            <v>17</v>
          </cell>
          <cell r="C37">
            <v>14</v>
          </cell>
          <cell r="D37">
            <v>13</v>
          </cell>
          <cell r="E37">
            <v>22</v>
          </cell>
        </row>
        <row r="38">
          <cell r="B38">
            <v>14</v>
          </cell>
          <cell r="C38">
            <v>16</v>
          </cell>
          <cell r="D38">
            <v>19</v>
          </cell>
          <cell r="E38">
            <v>17</v>
          </cell>
        </row>
        <row r="39">
          <cell r="B39">
            <v>9</v>
          </cell>
          <cell r="C39">
            <v>12</v>
          </cell>
          <cell r="D39">
            <v>14</v>
          </cell>
          <cell r="E39">
            <v>6</v>
          </cell>
        </row>
        <row r="40">
          <cell r="B40">
            <v>9</v>
          </cell>
          <cell r="C40">
            <v>6</v>
          </cell>
          <cell r="D40">
            <v>5</v>
          </cell>
          <cell r="E40">
            <v>5</v>
          </cell>
        </row>
        <row r="41">
          <cell r="B41">
            <v>4</v>
          </cell>
          <cell r="C41">
            <v>4</v>
          </cell>
          <cell r="D41">
            <v>2</v>
          </cell>
          <cell r="E41">
            <v>4</v>
          </cell>
        </row>
        <row r="42">
          <cell r="B42">
            <v>2</v>
          </cell>
          <cell r="C42">
            <v>6</v>
          </cell>
          <cell r="D42">
            <v>2</v>
          </cell>
          <cell r="E42">
            <v>6</v>
          </cell>
        </row>
        <row r="43">
          <cell r="B43">
            <v>3</v>
          </cell>
          <cell r="C43">
            <v>4</v>
          </cell>
          <cell r="D43">
            <v>2</v>
          </cell>
          <cell r="E43">
            <v>2</v>
          </cell>
        </row>
        <row r="44">
          <cell r="B44">
            <v>1</v>
          </cell>
          <cell r="C44">
            <v>2</v>
          </cell>
          <cell r="D44">
            <v>3</v>
          </cell>
          <cell r="E44">
            <v>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4</v>
          </cell>
          <cell r="C29">
            <v>1</v>
          </cell>
          <cell r="D29">
            <v>2</v>
          </cell>
          <cell r="E29">
            <v>0</v>
          </cell>
        </row>
        <row r="30">
          <cell r="B30">
            <v>5</v>
          </cell>
          <cell r="C30">
            <v>7</v>
          </cell>
          <cell r="D30">
            <v>10</v>
          </cell>
          <cell r="E30">
            <v>7</v>
          </cell>
        </row>
        <row r="31">
          <cell r="B31">
            <v>18</v>
          </cell>
          <cell r="C31">
            <v>15</v>
          </cell>
          <cell r="D31">
            <v>10</v>
          </cell>
          <cell r="E31">
            <v>10</v>
          </cell>
        </row>
        <row r="32">
          <cell r="B32">
            <v>21</v>
          </cell>
          <cell r="C32">
            <v>20</v>
          </cell>
          <cell r="D32">
            <v>18</v>
          </cell>
          <cell r="E32">
            <v>14</v>
          </cell>
        </row>
        <row r="33">
          <cell r="B33">
            <v>17</v>
          </cell>
          <cell r="C33">
            <v>23</v>
          </cell>
          <cell r="D33">
            <v>16</v>
          </cell>
          <cell r="E33">
            <v>12</v>
          </cell>
        </row>
        <row r="34">
          <cell r="B34">
            <v>10</v>
          </cell>
          <cell r="C34">
            <v>14</v>
          </cell>
          <cell r="D34">
            <v>15</v>
          </cell>
          <cell r="E34">
            <v>11</v>
          </cell>
        </row>
        <row r="35">
          <cell r="B35">
            <v>13</v>
          </cell>
          <cell r="C35">
            <v>17</v>
          </cell>
          <cell r="D35">
            <v>8</v>
          </cell>
          <cell r="E35">
            <v>10</v>
          </cell>
        </row>
        <row r="36">
          <cell r="B36">
            <v>18</v>
          </cell>
          <cell r="C36">
            <v>16</v>
          </cell>
          <cell r="D36">
            <v>20</v>
          </cell>
          <cell r="E36">
            <v>15</v>
          </cell>
        </row>
        <row r="37">
          <cell r="B37">
            <v>8</v>
          </cell>
          <cell r="C37">
            <v>21</v>
          </cell>
          <cell r="D37">
            <v>16</v>
          </cell>
          <cell r="E37">
            <v>16</v>
          </cell>
        </row>
        <row r="38">
          <cell r="B38">
            <v>16</v>
          </cell>
          <cell r="C38">
            <v>9</v>
          </cell>
          <cell r="D38">
            <v>10</v>
          </cell>
          <cell r="E38">
            <v>10</v>
          </cell>
        </row>
        <row r="39">
          <cell r="B39">
            <v>15</v>
          </cell>
          <cell r="C39">
            <v>18</v>
          </cell>
          <cell r="D39">
            <v>15</v>
          </cell>
          <cell r="E39">
            <v>7</v>
          </cell>
        </row>
        <row r="40">
          <cell r="B40">
            <v>6</v>
          </cell>
          <cell r="C40">
            <v>9</v>
          </cell>
          <cell r="D40">
            <v>5</v>
          </cell>
          <cell r="E40">
            <v>6</v>
          </cell>
        </row>
        <row r="41">
          <cell r="B41">
            <v>5</v>
          </cell>
          <cell r="C41">
            <v>7</v>
          </cell>
          <cell r="D41">
            <v>4</v>
          </cell>
          <cell r="E41">
            <v>3</v>
          </cell>
        </row>
        <row r="42">
          <cell r="B42">
            <v>3</v>
          </cell>
          <cell r="C42">
            <v>3</v>
          </cell>
          <cell r="D42">
            <v>3</v>
          </cell>
          <cell r="E42">
            <v>4</v>
          </cell>
        </row>
        <row r="43">
          <cell r="B43">
            <v>3</v>
          </cell>
          <cell r="C43">
            <v>3</v>
          </cell>
          <cell r="D43">
            <v>2</v>
          </cell>
          <cell r="E43">
            <v>3</v>
          </cell>
        </row>
        <row r="44">
          <cell r="B44">
            <v>4</v>
          </cell>
          <cell r="C44">
            <v>0</v>
          </cell>
          <cell r="D44">
            <v>5</v>
          </cell>
          <cell r="E44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ada"/>
      <sheetName val="BC"/>
      <sheetName val="Alberta"/>
      <sheetName val="Saskatchewan"/>
      <sheetName val="Manitoba"/>
      <sheetName val="Ontario"/>
      <sheetName val="Quebec"/>
      <sheetName val="Newfoundland and Labrador"/>
      <sheetName val="PEI"/>
      <sheetName val="New Brunswick"/>
      <sheetName val="Nova Scotia"/>
      <sheetName val="Yukon"/>
      <sheetName val="NWT"/>
      <sheetName val="Nunavut"/>
    </sheetNames>
    <sheetDataSet>
      <sheetData sheetId="0"/>
      <sheetData sheetId="1"/>
      <sheetData sheetId="2">
        <row r="22">
          <cell r="X22">
            <v>38.807549999999999</v>
          </cell>
          <cell r="Y22">
            <v>39.979500000000002</v>
          </cell>
          <cell r="Z22">
            <v>41.084159999999997</v>
          </cell>
          <cell r="AA22">
            <v>41.775269999999999</v>
          </cell>
          <cell r="AB22">
            <v>42.363759999999999</v>
          </cell>
          <cell r="AC22">
            <v>42.861339999999998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1"/>
  <sheetViews>
    <sheetView tabSelected="1" workbookViewId="0">
      <selection activeCell="M14" sqref="M14"/>
    </sheetView>
  </sheetViews>
  <sheetFormatPr defaultRowHeight="15" x14ac:dyDescent="0.25"/>
  <cols>
    <col min="1" max="1" width="23.5703125" customWidth="1"/>
    <col min="2" max="26" width="7.85546875" customWidth="1"/>
    <col min="27" max="27" width="22.7109375" customWidth="1"/>
    <col min="28" max="28" width="15.7109375" customWidth="1"/>
    <col min="29" max="29" width="9.7109375" customWidth="1"/>
    <col min="30" max="30" width="6" customWidth="1"/>
    <col min="31" max="31" width="5" customWidth="1"/>
    <col min="32" max="32" width="5.5703125" customWidth="1"/>
    <col min="33" max="33" width="6.42578125" customWidth="1"/>
    <col min="34" max="34" width="4.42578125" customWidth="1"/>
    <col min="35" max="35" width="7.28515625" customWidth="1"/>
  </cols>
  <sheetData>
    <row r="1" spans="1:25" ht="15" customHeight="1" x14ac:dyDescent="0.3">
      <c r="A1" s="2" t="s">
        <v>24</v>
      </c>
      <c r="B1" s="2"/>
      <c r="C1" s="2"/>
    </row>
    <row r="2" spans="1:25" s="6" customFormat="1" ht="15" customHeight="1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1"/>
      <c r="R2" s="11"/>
      <c r="S2" s="11"/>
      <c r="T2" s="11"/>
      <c r="U2" s="11"/>
      <c r="V2" s="11"/>
      <c r="W2" s="7"/>
      <c r="X2" s="7"/>
      <c r="Y2" s="7"/>
    </row>
    <row r="3" spans="1:25" s="6" customFormat="1" ht="15" customHeight="1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1"/>
      <c r="P3" s="11"/>
      <c r="Q3" s="11"/>
      <c r="R3" s="11"/>
      <c r="S3" s="11"/>
      <c r="T3" s="11"/>
      <c r="U3" s="11"/>
      <c r="V3" s="11"/>
      <c r="W3" s="7"/>
      <c r="X3" s="7"/>
      <c r="Y3" s="7"/>
    </row>
    <row r="4" spans="1:25" s="6" customFormat="1" ht="15" customHeight="1" x14ac:dyDescent="0.25">
      <c r="A4" s="48" t="s">
        <v>23</v>
      </c>
      <c r="B4" s="67" t="s">
        <v>32</v>
      </c>
      <c r="C4" s="68"/>
      <c r="D4" s="68"/>
      <c r="E4" s="68"/>
      <c r="F4" s="68"/>
      <c r="G4" s="69"/>
      <c r="H4" s="49"/>
      <c r="I4" s="49"/>
      <c r="J4" s="49"/>
      <c r="K4" s="49"/>
      <c r="L4" s="49"/>
      <c r="M4" s="49"/>
      <c r="N4" s="49"/>
      <c r="O4" s="11"/>
      <c r="P4" s="11"/>
      <c r="Q4" s="11"/>
      <c r="R4" s="11"/>
      <c r="S4" s="11"/>
      <c r="T4" s="11"/>
      <c r="U4" s="11"/>
      <c r="V4" s="11"/>
      <c r="W4" s="7"/>
      <c r="X4" s="7"/>
      <c r="Y4" s="7"/>
    </row>
    <row r="5" spans="1:25" s="6" customFormat="1" ht="15" customHeight="1" thickBot="1" x14ac:dyDescent="0.3">
      <c r="A5" s="51" t="s">
        <v>33</v>
      </c>
      <c r="B5" s="52" t="s">
        <v>25</v>
      </c>
      <c r="C5" s="53" t="s">
        <v>26</v>
      </c>
      <c r="D5" s="54" t="s">
        <v>27</v>
      </c>
      <c r="E5" s="54" t="s">
        <v>28</v>
      </c>
      <c r="F5" s="54" t="s">
        <v>29</v>
      </c>
      <c r="G5" s="55" t="s">
        <v>30</v>
      </c>
      <c r="H5" s="49"/>
      <c r="I5" s="49"/>
      <c r="J5" s="49"/>
      <c r="K5" s="49"/>
      <c r="L5" s="49"/>
      <c r="M5" s="49"/>
      <c r="N5" s="49"/>
      <c r="O5" s="11"/>
      <c r="P5" s="11"/>
      <c r="Q5" s="11"/>
      <c r="R5" s="11"/>
      <c r="S5" s="11"/>
      <c r="T5" s="11"/>
      <c r="U5" s="11"/>
      <c r="V5" s="11"/>
      <c r="W5" s="7"/>
      <c r="X5" s="7"/>
      <c r="Y5" s="7"/>
    </row>
    <row r="6" spans="1:25" s="6" customFormat="1" ht="15" customHeight="1" x14ac:dyDescent="0.25">
      <c r="A6" s="50" t="s">
        <v>5</v>
      </c>
      <c r="B6" s="62">
        <f>SUM(B31,H31,N31,T31)</f>
        <v>0</v>
      </c>
      <c r="C6" s="62">
        <f t="shared" ref="C6:G6" si="0">SUM(C31,I31,O31,U31)</f>
        <v>0</v>
      </c>
      <c r="D6" s="62">
        <f t="shared" si="0"/>
        <v>0</v>
      </c>
      <c r="E6" s="62">
        <f t="shared" si="0"/>
        <v>0</v>
      </c>
      <c r="F6" s="62">
        <f t="shared" si="0"/>
        <v>0</v>
      </c>
      <c r="G6" s="63">
        <f t="shared" si="0"/>
        <v>0</v>
      </c>
      <c r="H6" s="49"/>
      <c r="I6" s="49"/>
      <c r="J6" s="49"/>
      <c r="K6" s="49"/>
      <c r="L6" s="49"/>
      <c r="M6" s="49"/>
      <c r="N6" s="49"/>
      <c r="O6" s="11"/>
      <c r="P6" s="11"/>
      <c r="Q6" s="11"/>
      <c r="R6" s="11"/>
      <c r="S6" s="11"/>
      <c r="T6" s="11"/>
      <c r="U6" s="11"/>
      <c r="V6" s="11"/>
      <c r="W6" s="7"/>
      <c r="X6" s="7"/>
      <c r="Y6" s="7"/>
    </row>
    <row r="7" spans="1:25" s="6" customFormat="1" ht="15" customHeight="1" x14ac:dyDescent="0.25">
      <c r="A7" s="50" t="s">
        <v>6</v>
      </c>
      <c r="B7" s="56">
        <f t="shared" ref="B7:B22" si="1">SUM(B32,H32,N32,T32)</f>
        <v>5</v>
      </c>
      <c r="C7" s="56">
        <f t="shared" ref="C7:C22" si="2">SUM(C32,I32,O32,U32)</f>
        <v>7</v>
      </c>
      <c r="D7" s="56">
        <f t="shared" ref="D7:D22" si="3">SUM(D32,J32,P32,V32)</f>
        <v>7</v>
      </c>
      <c r="E7" s="56">
        <f t="shared" ref="E7:E22" si="4">SUM(E32,K32,Q32,W32)</f>
        <v>7</v>
      </c>
      <c r="F7" s="56">
        <f t="shared" ref="F7:F22" si="5">SUM(F32,L32,R32,X32)</f>
        <v>4</v>
      </c>
      <c r="G7" s="64">
        <f t="shared" ref="G7:G22" si="6">SUM(G32,M32,S32,Y32)</f>
        <v>7</v>
      </c>
      <c r="H7" s="49"/>
      <c r="I7" s="49"/>
      <c r="J7" s="49"/>
      <c r="K7" s="49"/>
      <c r="L7" s="49"/>
      <c r="M7" s="49"/>
      <c r="N7" s="49"/>
      <c r="O7" s="11"/>
      <c r="P7" s="11"/>
      <c r="Q7" s="11"/>
      <c r="R7" s="11"/>
      <c r="S7" s="11"/>
      <c r="T7" s="11"/>
      <c r="U7" s="11"/>
      <c r="V7" s="11"/>
      <c r="W7" s="7"/>
      <c r="X7" s="7"/>
      <c r="Y7" s="7"/>
    </row>
    <row r="8" spans="1:25" s="6" customFormat="1" ht="15" customHeight="1" x14ac:dyDescent="0.25">
      <c r="A8" s="50" t="s">
        <v>7</v>
      </c>
      <c r="B8" s="56">
        <f t="shared" si="1"/>
        <v>44</v>
      </c>
      <c r="C8" s="56">
        <f t="shared" si="2"/>
        <v>29</v>
      </c>
      <c r="D8" s="56">
        <f t="shared" si="3"/>
        <v>39</v>
      </c>
      <c r="E8" s="56">
        <f t="shared" si="4"/>
        <v>28</v>
      </c>
      <c r="F8" s="56">
        <f t="shared" si="5"/>
        <v>33</v>
      </c>
      <c r="G8" s="64">
        <f t="shared" si="6"/>
        <v>29</v>
      </c>
      <c r="H8" s="49"/>
      <c r="I8" s="49"/>
      <c r="J8" s="49"/>
      <c r="K8" s="49"/>
      <c r="L8" s="49"/>
      <c r="M8" s="49"/>
      <c r="N8" s="49"/>
      <c r="O8" s="11"/>
      <c r="P8" s="11"/>
      <c r="Q8" s="11"/>
      <c r="R8" s="11"/>
      <c r="S8" s="11"/>
      <c r="T8" s="11"/>
      <c r="U8" s="11"/>
      <c r="V8" s="11"/>
      <c r="W8" s="7"/>
      <c r="X8" s="7"/>
      <c r="Y8" s="7"/>
    </row>
    <row r="9" spans="1:25" s="6" customFormat="1" ht="15" customHeight="1" x14ac:dyDescent="0.25">
      <c r="A9" s="50" t="s">
        <v>8</v>
      </c>
      <c r="B9" s="56">
        <f t="shared" si="1"/>
        <v>54</v>
      </c>
      <c r="C9" s="56">
        <f t="shared" si="2"/>
        <v>39</v>
      </c>
      <c r="D9" s="56">
        <f t="shared" si="3"/>
        <v>55</v>
      </c>
      <c r="E9" s="56">
        <f t="shared" si="4"/>
        <v>56</v>
      </c>
      <c r="F9" s="56">
        <f t="shared" si="5"/>
        <v>48</v>
      </c>
      <c r="G9" s="64">
        <f t="shared" si="6"/>
        <v>53</v>
      </c>
      <c r="H9" s="49"/>
      <c r="I9" s="49"/>
      <c r="J9" s="49"/>
      <c r="K9" s="49"/>
      <c r="L9" s="49"/>
      <c r="M9" s="49"/>
      <c r="N9" s="49"/>
      <c r="O9" s="11"/>
      <c r="P9" s="11"/>
      <c r="Q9" s="11"/>
      <c r="R9" s="11"/>
      <c r="S9" s="11"/>
      <c r="T9" s="11"/>
      <c r="U9" s="11"/>
      <c r="V9" s="11"/>
      <c r="W9" s="7"/>
      <c r="X9" s="7"/>
      <c r="Y9" s="7"/>
    </row>
    <row r="10" spans="1:25" s="6" customFormat="1" ht="15" customHeight="1" x14ac:dyDescent="0.25">
      <c r="A10" s="50" t="s">
        <v>9</v>
      </c>
      <c r="B10" s="56">
        <f t="shared" si="1"/>
        <v>40</v>
      </c>
      <c r="C10" s="56">
        <f t="shared" si="2"/>
        <v>64</v>
      </c>
      <c r="D10" s="56">
        <f t="shared" si="3"/>
        <v>46</v>
      </c>
      <c r="E10" s="56">
        <f t="shared" si="4"/>
        <v>62</v>
      </c>
      <c r="F10" s="56">
        <f t="shared" si="5"/>
        <v>63</v>
      </c>
      <c r="G10" s="64">
        <f t="shared" si="6"/>
        <v>73</v>
      </c>
      <c r="H10" s="49"/>
      <c r="I10" s="49"/>
      <c r="J10" s="49"/>
      <c r="K10" s="49"/>
      <c r="L10" s="49"/>
      <c r="M10" s="49"/>
      <c r="N10" s="49"/>
      <c r="O10" s="11"/>
      <c r="P10" s="11"/>
      <c r="Q10" s="11"/>
      <c r="R10" s="11"/>
      <c r="S10" s="11"/>
      <c r="T10" s="11"/>
      <c r="U10" s="11"/>
      <c r="V10" s="11"/>
      <c r="W10" s="7"/>
      <c r="X10" s="7"/>
      <c r="Y10" s="7"/>
    </row>
    <row r="11" spans="1:25" s="6" customFormat="1" ht="15" customHeight="1" x14ac:dyDescent="0.25">
      <c r="A11" s="50" t="s">
        <v>10</v>
      </c>
      <c r="B11" s="56">
        <f t="shared" si="1"/>
        <v>37</v>
      </c>
      <c r="C11" s="56">
        <f t="shared" si="2"/>
        <v>49</v>
      </c>
      <c r="D11" s="56">
        <f t="shared" si="3"/>
        <v>36</v>
      </c>
      <c r="E11" s="56">
        <f t="shared" si="4"/>
        <v>60</v>
      </c>
      <c r="F11" s="56">
        <f t="shared" si="5"/>
        <v>52</v>
      </c>
      <c r="G11" s="64">
        <f t="shared" si="6"/>
        <v>68</v>
      </c>
      <c r="H11" s="49"/>
      <c r="I11" s="49"/>
      <c r="J11" s="49"/>
      <c r="K11" s="49"/>
      <c r="L11" s="49"/>
      <c r="M11" s="49"/>
      <c r="N11" s="49"/>
      <c r="O11" s="11"/>
      <c r="P11" s="11"/>
      <c r="Q11" s="11"/>
      <c r="R11" s="11"/>
      <c r="S11" s="11"/>
      <c r="T11" s="11"/>
      <c r="U11" s="11"/>
      <c r="V11" s="11"/>
      <c r="W11" s="7"/>
      <c r="X11" s="7"/>
      <c r="Y11" s="7"/>
    </row>
    <row r="12" spans="1:25" s="6" customFormat="1" ht="15" customHeight="1" x14ac:dyDescent="0.25">
      <c r="A12" s="50" t="s">
        <v>11</v>
      </c>
      <c r="B12" s="56">
        <f t="shared" si="1"/>
        <v>33</v>
      </c>
      <c r="C12" s="56">
        <f t="shared" si="2"/>
        <v>34</v>
      </c>
      <c r="D12" s="56">
        <f t="shared" si="3"/>
        <v>46</v>
      </c>
      <c r="E12" s="56">
        <f t="shared" si="4"/>
        <v>64</v>
      </c>
      <c r="F12" s="56">
        <f t="shared" si="5"/>
        <v>49</v>
      </c>
      <c r="G12" s="64">
        <f t="shared" si="6"/>
        <v>50</v>
      </c>
      <c r="H12" s="49"/>
      <c r="I12" s="49"/>
      <c r="J12" s="49"/>
      <c r="K12" s="49"/>
      <c r="L12" s="49"/>
      <c r="M12" s="49"/>
      <c r="N12" s="49"/>
      <c r="O12" s="11"/>
      <c r="P12" s="11"/>
      <c r="Q12" s="11"/>
      <c r="R12" s="11"/>
      <c r="S12" s="11"/>
      <c r="T12" s="11"/>
      <c r="U12" s="11"/>
      <c r="V12" s="11"/>
      <c r="W12" s="7"/>
      <c r="X12" s="7"/>
      <c r="Y12" s="7"/>
    </row>
    <row r="13" spans="1:25" s="6" customFormat="1" ht="15" customHeight="1" x14ac:dyDescent="0.25">
      <c r="A13" s="50" t="s">
        <v>12</v>
      </c>
      <c r="B13" s="56">
        <f t="shared" si="1"/>
        <v>50</v>
      </c>
      <c r="C13" s="56">
        <f t="shared" si="2"/>
        <v>47</v>
      </c>
      <c r="D13" s="56">
        <f t="shared" si="3"/>
        <v>49</v>
      </c>
      <c r="E13" s="56">
        <f t="shared" si="4"/>
        <v>62</v>
      </c>
      <c r="F13" s="56">
        <f t="shared" si="5"/>
        <v>64</v>
      </c>
      <c r="G13" s="64">
        <f t="shared" si="6"/>
        <v>48</v>
      </c>
      <c r="H13" s="49"/>
      <c r="I13" s="49"/>
      <c r="J13" s="49"/>
      <c r="K13" s="49"/>
      <c r="L13" s="49"/>
      <c r="M13" s="49"/>
      <c r="N13" s="49"/>
      <c r="O13" s="11"/>
      <c r="P13" s="11"/>
      <c r="Q13" s="11"/>
      <c r="R13" s="11"/>
      <c r="S13" s="11"/>
      <c r="T13" s="11"/>
      <c r="U13" s="11"/>
      <c r="V13" s="11"/>
      <c r="W13" s="7"/>
      <c r="X13" s="7"/>
      <c r="Y13" s="7"/>
    </row>
    <row r="14" spans="1:25" s="6" customFormat="1" ht="15" customHeight="1" x14ac:dyDescent="0.25">
      <c r="A14" s="50" t="s">
        <v>13</v>
      </c>
      <c r="B14" s="56">
        <f t="shared" si="1"/>
        <v>63</v>
      </c>
      <c r="C14" s="56">
        <f t="shared" si="2"/>
        <v>57</v>
      </c>
      <c r="D14" s="56">
        <f t="shared" si="3"/>
        <v>57</v>
      </c>
      <c r="E14" s="56">
        <f t="shared" si="4"/>
        <v>75</v>
      </c>
      <c r="F14" s="56">
        <f t="shared" si="5"/>
        <v>49</v>
      </c>
      <c r="G14" s="64">
        <f t="shared" si="6"/>
        <v>69</v>
      </c>
      <c r="H14" s="49"/>
      <c r="I14" s="49"/>
      <c r="J14" s="49"/>
      <c r="K14" s="49"/>
      <c r="L14" s="49"/>
      <c r="M14" s="49"/>
      <c r="N14" s="49"/>
      <c r="O14" s="11"/>
      <c r="P14" s="11"/>
      <c r="Q14" s="11"/>
      <c r="R14" s="11"/>
      <c r="S14" s="11"/>
      <c r="T14" s="11"/>
      <c r="U14" s="11"/>
      <c r="V14" s="11"/>
      <c r="W14" s="7"/>
      <c r="X14" s="7"/>
      <c r="Y14" s="7"/>
    </row>
    <row r="15" spans="1:25" s="6" customFormat="1" ht="15" customHeight="1" x14ac:dyDescent="0.25">
      <c r="A15" s="50" t="s">
        <v>14</v>
      </c>
      <c r="B15" s="56">
        <f t="shared" si="1"/>
        <v>49</v>
      </c>
      <c r="C15" s="56">
        <f t="shared" si="2"/>
        <v>65</v>
      </c>
      <c r="D15" s="56">
        <f t="shared" si="3"/>
        <v>59</v>
      </c>
      <c r="E15" s="56">
        <f t="shared" si="4"/>
        <v>63</v>
      </c>
      <c r="F15" s="56">
        <f t="shared" si="5"/>
        <v>66</v>
      </c>
      <c r="G15" s="64">
        <f t="shared" si="6"/>
        <v>61</v>
      </c>
      <c r="H15" s="49"/>
      <c r="I15" s="49"/>
      <c r="J15" s="49"/>
      <c r="K15" s="49"/>
      <c r="L15" s="49"/>
      <c r="M15" s="49"/>
      <c r="N15" s="49"/>
      <c r="O15" s="11"/>
      <c r="P15" s="11"/>
      <c r="Q15" s="11"/>
      <c r="R15" s="11"/>
      <c r="S15" s="11"/>
      <c r="T15" s="11"/>
      <c r="U15" s="11"/>
      <c r="V15" s="11"/>
      <c r="W15" s="7"/>
      <c r="X15" s="7"/>
      <c r="Y15" s="7"/>
    </row>
    <row r="16" spans="1:25" s="6" customFormat="1" ht="15" customHeight="1" x14ac:dyDescent="0.25">
      <c r="A16" s="50" t="s">
        <v>15</v>
      </c>
      <c r="B16" s="56">
        <f t="shared" si="1"/>
        <v>46</v>
      </c>
      <c r="C16" s="56">
        <f t="shared" si="2"/>
        <v>48</v>
      </c>
      <c r="D16" s="56">
        <f t="shared" si="3"/>
        <v>62</v>
      </c>
      <c r="E16" s="56">
        <f t="shared" si="4"/>
        <v>64</v>
      </c>
      <c r="F16" s="56">
        <f t="shared" si="5"/>
        <v>66</v>
      </c>
      <c r="G16" s="64">
        <f t="shared" si="6"/>
        <v>45</v>
      </c>
      <c r="H16" s="49"/>
      <c r="I16" s="49"/>
      <c r="J16" s="49"/>
      <c r="K16" s="49"/>
      <c r="L16" s="49"/>
      <c r="M16" s="49"/>
      <c r="N16" s="49"/>
      <c r="O16" s="11"/>
      <c r="P16" s="11"/>
      <c r="Q16" s="11"/>
      <c r="R16" s="11"/>
      <c r="S16" s="11"/>
      <c r="T16" s="11"/>
      <c r="U16" s="11"/>
      <c r="V16" s="11"/>
      <c r="W16" s="7"/>
      <c r="X16" s="7"/>
      <c r="Y16" s="7"/>
    </row>
    <row r="17" spans="1:33" s="6" customFormat="1" ht="15" customHeight="1" x14ac:dyDescent="0.25">
      <c r="A17" s="50" t="s">
        <v>16</v>
      </c>
      <c r="B17" s="56">
        <f t="shared" si="1"/>
        <v>29</v>
      </c>
      <c r="C17" s="56">
        <f t="shared" si="2"/>
        <v>42</v>
      </c>
      <c r="D17" s="56">
        <f t="shared" si="3"/>
        <v>38</v>
      </c>
      <c r="E17" s="56">
        <f t="shared" si="4"/>
        <v>51</v>
      </c>
      <c r="F17" s="56">
        <f t="shared" si="5"/>
        <v>41</v>
      </c>
      <c r="G17" s="64">
        <f t="shared" si="6"/>
        <v>55</v>
      </c>
      <c r="H17" s="49"/>
      <c r="I17" s="49"/>
      <c r="J17" s="49"/>
      <c r="K17" s="49"/>
      <c r="L17" s="49"/>
      <c r="M17" s="49"/>
      <c r="N17" s="49"/>
      <c r="O17" s="11"/>
      <c r="P17" s="11"/>
      <c r="Q17" s="11"/>
      <c r="R17" s="11"/>
      <c r="S17" s="11"/>
      <c r="T17" s="11"/>
      <c r="U17" s="11"/>
      <c r="V17" s="11"/>
      <c r="W17" s="7"/>
      <c r="X17" s="7"/>
      <c r="Y17" s="7"/>
    </row>
    <row r="18" spans="1:33" s="6" customFormat="1" ht="15" customHeight="1" x14ac:dyDescent="0.25">
      <c r="A18" s="50" t="s">
        <v>17</v>
      </c>
      <c r="B18" s="56">
        <f t="shared" si="1"/>
        <v>18</v>
      </c>
      <c r="C18" s="56">
        <f t="shared" si="2"/>
        <v>16</v>
      </c>
      <c r="D18" s="56">
        <f t="shared" si="3"/>
        <v>19</v>
      </c>
      <c r="E18" s="56">
        <f t="shared" si="4"/>
        <v>28</v>
      </c>
      <c r="F18" s="56">
        <f t="shared" si="5"/>
        <v>25</v>
      </c>
      <c r="G18" s="64">
        <f t="shared" si="6"/>
        <v>26</v>
      </c>
      <c r="H18" s="49"/>
      <c r="I18" s="49"/>
      <c r="J18" s="49"/>
      <c r="K18" s="49"/>
      <c r="L18" s="49"/>
      <c r="M18" s="49"/>
      <c r="N18" s="49"/>
      <c r="O18" s="11"/>
      <c r="P18" s="11"/>
      <c r="Q18" s="11"/>
      <c r="R18" s="11"/>
      <c r="S18" s="11"/>
      <c r="T18" s="11"/>
      <c r="U18" s="11"/>
      <c r="V18" s="11"/>
      <c r="W18" s="7"/>
      <c r="X18" s="7"/>
      <c r="Y18" s="7"/>
    </row>
    <row r="19" spans="1:33" s="6" customFormat="1" ht="15" customHeight="1" x14ac:dyDescent="0.25">
      <c r="A19" s="50" t="s">
        <v>18</v>
      </c>
      <c r="B19" s="56">
        <f t="shared" si="1"/>
        <v>16</v>
      </c>
      <c r="C19" s="56">
        <f t="shared" si="2"/>
        <v>15</v>
      </c>
      <c r="D19" s="56">
        <f t="shared" si="3"/>
        <v>12</v>
      </c>
      <c r="E19" s="56">
        <f t="shared" si="4"/>
        <v>19</v>
      </c>
      <c r="F19" s="56">
        <f t="shared" si="5"/>
        <v>14</v>
      </c>
      <c r="G19" s="64">
        <f t="shared" si="6"/>
        <v>19</v>
      </c>
      <c r="H19" s="49"/>
      <c r="I19" s="49"/>
      <c r="J19" s="49"/>
      <c r="K19" s="49"/>
      <c r="L19" s="49"/>
      <c r="M19" s="49"/>
      <c r="N19" s="49"/>
      <c r="O19" s="11"/>
      <c r="P19" s="11"/>
      <c r="Q19" s="11"/>
      <c r="R19" s="11"/>
      <c r="S19" s="11"/>
      <c r="T19" s="11"/>
      <c r="U19" s="11"/>
      <c r="V19" s="11"/>
      <c r="W19" s="7"/>
      <c r="X19" s="7"/>
      <c r="Y19" s="7"/>
    </row>
    <row r="20" spans="1:33" s="6" customFormat="1" ht="15" customHeight="1" x14ac:dyDescent="0.25">
      <c r="A20" s="50" t="s">
        <v>19</v>
      </c>
      <c r="B20" s="56">
        <f t="shared" si="1"/>
        <v>9</v>
      </c>
      <c r="C20" s="56">
        <f t="shared" si="2"/>
        <v>5</v>
      </c>
      <c r="D20" s="56">
        <f t="shared" si="3"/>
        <v>8</v>
      </c>
      <c r="E20" s="56">
        <f t="shared" si="4"/>
        <v>16</v>
      </c>
      <c r="F20" s="56">
        <f t="shared" si="5"/>
        <v>16</v>
      </c>
      <c r="G20" s="64">
        <f t="shared" si="6"/>
        <v>13</v>
      </c>
      <c r="H20" s="49"/>
      <c r="I20" s="49"/>
      <c r="J20" s="49"/>
      <c r="K20" s="49"/>
      <c r="L20" s="49"/>
      <c r="M20" s="49"/>
      <c r="N20" s="49"/>
      <c r="O20" s="11"/>
      <c r="P20" s="11"/>
      <c r="Q20" s="11"/>
      <c r="R20" s="11"/>
      <c r="S20" s="11"/>
      <c r="T20" s="11"/>
      <c r="U20" s="11"/>
      <c r="V20" s="11"/>
      <c r="W20" s="7"/>
      <c r="X20" s="7"/>
      <c r="Y20" s="7"/>
    </row>
    <row r="21" spans="1:33" s="6" customFormat="1" ht="15" customHeight="1" x14ac:dyDescent="0.25">
      <c r="A21" s="50" t="s">
        <v>20</v>
      </c>
      <c r="B21" s="56">
        <f t="shared" si="1"/>
        <v>7</v>
      </c>
      <c r="C21" s="56">
        <f t="shared" si="2"/>
        <v>10</v>
      </c>
      <c r="D21" s="56">
        <f t="shared" si="3"/>
        <v>8</v>
      </c>
      <c r="E21" s="56">
        <f t="shared" si="4"/>
        <v>10</v>
      </c>
      <c r="F21" s="56">
        <f t="shared" si="5"/>
        <v>11</v>
      </c>
      <c r="G21" s="64">
        <f t="shared" si="6"/>
        <v>11</v>
      </c>
      <c r="H21" s="49"/>
      <c r="I21" s="49"/>
      <c r="J21" s="49"/>
      <c r="K21" s="49"/>
      <c r="L21" s="49"/>
      <c r="M21" s="49"/>
      <c r="N21" s="49"/>
      <c r="O21" s="11"/>
      <c r="P21" s="11"/>
      <c r="Q21" s="11"/>
      <c r="R21" s="11"/>
      <c r="S21" s="11"/>
      <c r="T21" s="11"/>
      <c r="U21" s="11"/>
      <c r="V21" s="11"/>
      <c r="W21" s="7"/>
      <c r="X21" s="7"/>
      <c r="Y21" s="7"/>
    </row>
    <row r="22" spans="1:33" s="6" customFormat="1" ht="15" customHeight="1" thickBot="1" x14ac:dyDescent="0.3">
      <c r="A22" s="57" t="s">
        <v>21</v>
      </c>
      <c r="B22" s="58">
        <f t="shared" si="1"/>
        <v>5</v>
      </c>
      <c r="C22" s="58">
        <f t="shared" si="2"/>
        <v>10</v>
      </c>
      <c r="D22" s="58">
        <f t="shared" si="3"/>
        <v>6</v>
      </c>
      <c r="E22" s="58">
        <f t="shared" si="4"/>
        <v>3</v>
      </c>
      <c r="F22" s="58">
        <f t="shared" si="5"/>
        <v>8</v>
      </c>
      <c r="G22" s="65">
        <f t="shared" si="6"/>
        <v>10</v>
      </c>
      <c r="H22" s="49"/>
      <c r="I22" s="49"/>
      <c r="J22" s="49"/>
      <c r="K22" s="49"/>
      <c r="L22" s="49"/>
      <c r="M22" s="49"/>
      <c r="N22" s="49"/>
      <c r="O22" s="11"/>
      <c r="P22" s="11"/>
      <c r="Q22" s="11"/>
      <c r="R22" s="11"/>
      <c r="S22" s="11"/>
      <c r="T22" s="11"/>
      <c r="U22" s="11"/>
      <c r="V22" s="11"/>
      <c r="W22" s="7"/>
      <c r="X22" s="7"/>
      <c r="Y22" s="7"/>
    </row>
    <row r="23" spans="1:33" s="6" customFormat="1" ht="15" customHeight="1" thickBot="1" x14ac:dyDescent="0.3">
      <c r="A23" s="59" t="s">
        <v>34</v>
      </c>
      <c r="B23" s="60">
        <f>SUM(B6:B22)</f>
        <v>505</v>
      </c>
      <c r="C23" s="60">
        <f t="shared" ref="C23:G23" si="7">SUM(C6:C22)</f>
        <v>537</v>
      </c>
      <c r="D23" s="60">
        <f t="shared" si="7"/>
        <v>547</v>
      </c>
      <c r="E23" s="60">
        <f t="shared" si="7"/>
        <v>668</v>
      </c>
      <c r="F23" s="60">
        <f t="shared" si="7"/>
        <v>609</v>
      </c>
      <c r="G23" s="66">
        <f t="shared" si="7"/>
        <v>637</v>
      </c>
      <c r="H23" s="49"/>
      <c r="I23" s="49"/>
      <c r="J23" s="49"/>
      <c r="K23" s="49"/>
      <c r="L23" s="49"/>
      <c r="M23" s="49"/>
      <c r="N23" s="49"/>
      <c r="O23" s="11"/>
      <c r="P23" s="11"/>
      <c r="Q23" s="11"/>
      <c r="R23" s="11"/>
      <c r="S23" s="11"/>
      <c r="T23" s="11"/>
      <c r="U23" s="11"/>
      <c r="V23" s="11"/>
      <c r="W23" s="7"/>
      <c r="X23" s="7"/>
      <c r="Y23" s="7"/>
    </row>
    <row r="24" spans="1:33" s="6" customFormat="1" ht="15" customHeight="1" x14ac:dyDescent="0.25">
      <c r="A24" s="73" t="s">
        <v>37</v>
      </c>
      <c r="B24" s="74">
        <f>[3]Alberta!X$22</f>
        <v>38.807549999999999</v>
      </c>
      <c r="C24" s="74">
        <f>[3]Alberta!Y$22</f>
        <v>39.979500000000002</v>
      </c>
      <c r="D24" s="74">
        <f>[3]Alberta!Z$22</f>
        <v>41.084159999999997</v>
      </c>
      <c r="E24" s="74">
        <f>[3]Alberta!AA$22</f>
        <v>41.775269999999999</v>
      </c>
      <c r="F24" s="74">
        <f>[3]Alberta!AB$22</f>
        <v>42.363759999999999</v>
      </c>
      <c r="G24" s="74">
        <f>[3]Alberta!AC$22</f>
        <v>42.861339999999998</v>
      </c>
      <c r="H24" s="49"/>
      <c r="I24" s="49"/>
      <c r="J24" s="49"/>
      <c r="K24" s="49"/>
      <c r="L24" s="49"/>
      <c r="M24" s="49"/>
      <c r="N24" s="49"/>
      <c r="O24" s="11"/>
      <c r="P24" s="11"/>
      <c r="Q24" s="11"/>
      <c r="R24" s="11"/>
      <c r="S24" s="11"/>
      <c r="T24" s="11"/>
      <c r="U24" s="11"/>
      <c r="V24" s="11"/>
      <c r="W24" s="7"/>
      <c r="X24" s="7"/>
      <c r="Y24" s="7"/>
    </row>
    <row r="25" spans="1:33" s="6" customFormat="1" ht="15" customHeight="1" x14ac:dyDescent="0.25">
      <c r="A25" s="76" t="s">
        <v>39</v>
      </c>
      <c r="B25" s="75">
        <f>B23/B24</f>
        <v>13.012931761989613</v>
      </c>
      <c r="C25" s="75">
        <f t="shared" ref="C25:G25" si="8">C23/C24</f>
        <v>13.43188384046824</v>
      </c>
      <c r="D25" s="75">
        <f t="shared" si="8"/>
        <v>13.314133719662275</v>
      </c>
      <c r="E25" s="75">
        <f t="shared" si="8"/>
        <v>15.990321546694972</v>
      </c>
      <c r="F25" s="75">
        <f t="shared" si="8"/>
        <v>14.375494526453743</v>
      </c>
      <c r="G25" s="75">
        <f t="shared" si="8"/>
        <v>14.861877860094902</v>
      </c>
      <c r="H25" s="49"/>
      <c r="I25" s="49"/>
      <c r="J25" s="49"/>
      <c r="K25" s="49"/>
      <c r="L25" s="49"/>
      <c r="M25" s="49"/>
      <c r="N25" s="49"/>
      <c r="O25" s="11"/>
      <c r="P25" s="11"/>
      <c r="Q25" s="11"/>
      <c r="R25" s="11"/>
      <c r="S25" s="11"/>
      <c r="T25" s="11"/>
      <c r="U25" s="11"/>
      <c r="V25" s="11"/>
      <c r="W25" s="7"/>
      <c r="X25" s="7"/>
      <c r="Y25" s="7"/>
    </row>
    <row r="26" spans="1:33" s="6" customFormat="1" ht="15" customHeight="1" x14ac:dyDescent="0.25">
      <c r="A26" s="73" t="s">
        <v>38</v>
      </c>
      <c r="B26" s="74"/>
      <c r="C26" s="74"/>
      <c r="D26" s="74"/>
      <c r="E26" s="74"/>
      <c r="F26" s="74"/>
      <c r="G26" s="74"/>
      <c r="H26" s="49"/>
      <c r="I26" s="49"/>
      <c r="J26" s="49"/>
      <c r="K26" s="49"/>
      <c r="L26" s="49"/>
      <c r="M26" s="49"/>
      <c r="N26" s="49"/>
      <c r="O26" s="11"/>
      <c r="P26" s="11"/>
      <c r="Q26" s="11"/>
      <c r="R26" s="11"/>
      <c r="S26" s="11"/>
      <c r="T26" s="11"/>
      <c r="U26" s="11"/>
      <c r="V26" s="11"/>
      <c r="W26" s="7"/>
      <c r="X26" s="7"/>
      <c r="Y26" s="7"/>
    </row>
    <row r="27" spans="1:33" s="4" customFormat="1" ht="16.5" customHeight="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33" s="4" customFormat="1" ht="16.5" customHeight="1" thickBot="1" x14ac:dyDescent="0.3">
      <c r="A28" s="3" t="s">
        <v>22</v>
      </c>
      <c r="B28" s="3"/>
      <c r="C28" s="3"/>
      <c r="Z28"/>
      <c r="AA28"/>
      <c r="AB28"/>
      <c r="AC28"/>
    </row>
    <row r="29" spans="1:33" s="4" customFormat="1" ht="16.5" customHeight="1" thickBot="1" x14ac:dyDescent="0.3">
      <c r="A29" s="8" t="s">
        <v>23</v>
      </c>
      <c r="B29" s="70" t="s">
        <v>1</v>
      </c>
      <c r="C29" s="71"/>
      <c r="D29" s="71"/>
      <c r="E29" s="71"/>
      <c r="F29" s="71"/>
      <c r="G29" s="72"/>
      <c r="H29" s="70" t="s">
        <v>2</v>
      </c>
      <c r="I29" s="71"/>
      <c r="J29" s="71"/>
      <c r="K29" s="71"/>
      <c r="L29" s="71"/>
      <c r="M29" s="72"/>
      <c r="N29" s="70" t="s">
        <v>3</v>
      </c>
      <c r="O29" s="71"/>
      <c r="P29" s="71"/>
      <c r="Q29" s="71"/>
      <c r="R29" s="71"/>
      <c r="S29" s="72"/>
      <c r="T29" s="70" t="s">
        <v>4</v>
      </c>
      <c r="U29" s="71"/>
      <c r="V29" s="71"/>
      <c r="W29" s="71"/>
      <c r="X29" s="71"/>
      <c r="Y29" s="72"/>
      <c r="Z29" s="36" t="s">
        <v>0</v>
      </c>
      <c r="AA29" s="1"/>
      <c r="AB29" s="17"/>
      <c r="AC29" s="17"/>
      <c r="AD29" s="17"/>
      <c r="AE29" s="17"/>
      <c r="AF29" s="17"/>
      <c r="AG29" s="17"/>
    </row>
    <row r="30" spans="1:33" s="4" customFormat="1" ht="16.5" customHeight="1" thickBot="1" x14ac:dyDescent="0.25">
      <c r="A30" s="8"/>
      <c r="B30" s="30" t="s">
        <v>25</v>
      </c>
      <c r="C30" s="31" t="s">
        <v>26</v>
      </c>
      <c r="D30" s="32" t="s">
        <v>27</v>
      </c>
      <c r="E30" s="33" t="s">
        <v>28</v>
      </c>
      <c r="F30" s="34" t="s">
        <v>29</v>
      </c>
      <c r="G30" s="35" t="s">
        <v>30</v>
      </c>
      <c r="H30" s="30" t="s">
        <v>25</v>
      </c>
      <c r="I30" s="31" t="s">
        <v>26</v>
      </c>
      <c r="J30" s="32" t="s">
        <v>27</v>
      </c>
      <c r="K30" s="33" t="s">
        <v>28</v>
      </c>
      <c r="L30" s="34" t="s">
        <v>29</v>
      </c>
      <c r="M30" s="35" t="s">
        <v>30</v>
      </c>
      <c r="N30" s="30" t="s">
        <v>25</v>
      </c>
      <c r="O30" s="31" t="s">
        <v>26</v>
      </c>
      <c r="P30" s="32" t="s">
        <v>27</v>
      </c>
      <c r="Q30" s="33" t="s">
        <v>28</v>
      </c>
      <c r="R30" s="34" t="s">
        <v>29</v>
      </c>
      <c r="S30" s="35" t="s">
        <v>30</v>
      </c>
      <c r="T30" s="30" t="s">
        <v>25</v>
      </c>
      <c r="U30" s="31" t="s">
        <v>26</v>
      </c>
      <c r="V30" s="32" t="s">
        <v>27</v>
      </c>
      <c r="W30" s="33" t="s">
        <v>28</v>
      </c>
      <c r="X30" s="34" t="s">
        <v>29</v>
      </c>
      <c r="Y30" s="35" t="s">
        <v>30</v>
      </c>
      <c r="Z30" s="37"/>
      <c r="AA30" s="5"/>
      <c r="AB30" s="18"/>
      <c r="AC30" s="5"/>
      <c r="AD30" s="5"/>
      <c r="AE30" s="5"/>
      <c r="AF30" s="5"/>
      <c r="AG30" s="5"/>
    </row>
    <row r="31" spans="1:33" s="4" customFormat="1" ht="16.5" customHeight="1" x14ac:dyDescent="0.25">
      <c r="A31" s="9" t="s">
        <v>5</v>
      </c>
      <c r="B31" s="21">
        <v>0</v>
      </c>
      <c r="C31" s="22">
        <v>0</v>
      </c>
      <c r="D31" s="22">
        <v>0</v>
      </c>
      <c r="E31" s="23">
        <v>0</v>
      </c>
      <c r="F31" s="38">
        <f>[1]Sheet1!$B28</f>
        <v>0</v>
      </c>
      <c r="G31" s="38">
        <f>[2]Sheet1!$B28</f>
        <v>0</v>
      </c>
      <c r="H31" s="21">
        <v>0</v>
      </c>
      <c r="I31" s="22">
        <v>0</v>
      </c>
      <c r="J31" s="22">
        <v>0</v>
      </c>
      <c r="K31" s="22">
        <v>0</v>
      </c>
      <c r="L31" s="38">
        <f>[1]Sheet1!$C28</f>
        <v>0</v>
      </c>
      <c r="M31" s="38">
        <f>[2]Sheet1!$C28</f>
        <v>0</v>
      </c>
      <c r="N31" s="21">
        <v>0</v>
      </c>
      <c r="O31" s="22">
        <v>0</v>
      </c>
      <c r="P31" s="22">
        <v>0</v>
      </c>
      <c r="Q31" s="23">
        <v>0</v>
      </c>
      <c r="R31" s="38">
        <f>[1]Sheet1!$D28</f>
        <v>0</v>
      </c>
      <c r="S31" s="38">
        <f>[2]Sheet1!$D28</f>
        <v>0</v>
      </c>
      <c r="T31" s="21">
        <v>0</v>
      </c>
      <c r="U31" s="22">
        <v>0</v>
      </c>
      <c r="V31" s="22">
        <v>0</v>
      </c>
      <c r="W31" s="22">
        <v>0</v>
      </c>
      <c r="X31" s="38">
        <f>[1]Sheet1!$E28</f>
        <v>0</v>
      </c>
      <c r="Y31" s="41">
        <f>[2]Sheet1!$E28</f>
        <v>0</v>
      </c>
      <c r="Z31" s="10">
        <f>SUM(B31:Y31)</f>
        <v>0</v>
      </c>
      <c r="AA31" s="1"/>
      <c r="AB31" s="19"/>
      <c r="AC31" s="17"/>
      <c r="AD31" s="17"/>
      <c r="AE31" s="17"/>
      <c r="AF31" s="17"/>
      <c r="AG31" s="17"/>
    </row>
    <row r="32" spans="1:33" s="4" customFormat="1" ht="16.5" customHeight="1" x14ac:dyDescent="0.25">
      <c r="A32" s="9" t="s">
        <v>6</v>
      </c>
      <c r="B32" s="24">
        <v>4</v>
      </c>
      <c r="C32" s="25">
        <v>1</v>
      </c>
      <c r="D32" s="25">
        <v>1</v>
      </c>
      <c r="E32" s="26">
        <v>2</v>
      </c>
      <c r="F32" s="39">
        <f>[1]Sheet1!$B29</f>
        <v>1</v>
      </c>
      <c r="G32" s="39">
        <f>[2]Sheet1!$B29</f>
        <v>4</v>
      </c>
      <c r="H32" s="24">
        <v>0</v>
      </c>
      <c r="I32" s="25">
        <v>5</v>
      </c>
      <c r="J32" s="25">
        <v>5</v>
      </c>
      <c r="K32" s="25">
        <v>3</v>
      </c>
      <c r="L32" s="39">
        <f>[1]Sheet1!$C29</f>
        <v>2</v>
      </c>
      <c r="M32" s="39">
        <f>[2]Sheet1!$C29</f>
        <v>1</v>
      </c>
      <c r="N32" s="24">
        <v>1</v>
      </c>
      <c r="O32" s="25">
        <v>0</v>
      </c>
      <c r="P32" s="25">
        <v>0</v>
      </c>
      <c r="Q32" s="26">
        <v>0</v>
      </c>
      <c r="R32" s="39">
        <f>[1]Sheet1!$D29</f>
        <v>0</v>
      </c>
      <c r="S32" s="39">
        <f>[2]Sheet1!$D29</f>
        <v>2</v>
      </c>
      <c r="T32" s="24">
        <v>0</v>
      </c>
      <c r="U32" s="25">
        <v>1</v>
      </c>
      <c r="V32" s="25">
        <v>1</v>
      </c>
      <c r="W32" s="25">
        <v>2</v>
      </c>
      <c r="X32" s="39">
        <f>[1]Sheet1!$E29</f>
        <v>1</v>
      </c>
      <c r="Y32" s="42">
        <f>[2]Sheet1!$E29</f>
        <v>0</v>
      </c>
      <c r="Z32" s="10">
        <f t="shared" ref="Z32:Z47" si="9">SUM(B32:Y32)</f>
        <v>37</v>
      </c>
      <c r="AA32"/>
      <c r="AB32" s="19"/>
      <c r="AC32" s="17"/>
      <c r="AD32" s="17"/>
      <c r="AE32" s="17"/>
      <c r="AF32" s="17"/>
      <c r="AG32" s="17"/>
    </row>
    <row r="33" spans="1:35" s="4" customFormat="1" ht="16.5" customHeight="1" x14ac:dyDescent="0.25">
      <c r="A33" s="9" t="s">
        <v>7</v>
      </c>
      <c r="B33" s="24">
        <v>16</v>
      </c>
      <c r="C33" s="25">
        <v>3</v>
      </c>
      <c r="D33" s="25">
        <v>10</v>
      </c>
      <c r="E33" s="26">
        <v>5</v>
      </c>
      <c r="F33" s="39">
        <f>[1]Sheet1!$B30</f>
        <v>7</v>
      </c>
      <c r="G33" s="39">
        <f>[2]Sheet1!$B30</f>
        <v>5</v>
      </c>
      <c r="H33" s="24">
        <v>10</v>
      </c>
      <c r="I33" s="25">
        <v>7</v>
      </c>
      <c r="J33" s="25">
        <v>15</v>
      </c>
      <c r="K33" s="25">
        <v>7</v>
      </c>
      <c r="L33" s="39">
        <f>[1]Sheet1!$C30</f>
        <v>13</v>
      </c>
      <c r="M33" s="39">
        <f>[2]Sheet1!$C30</f>
        <v>7</v>
      </c>
      <c r="N33" s="24">
        <v>9</v>
      </c>
      <c r="O33" s="25">
        <v>11</v>
      </c>
      <c r="P33" s="25">
        <v>10</v>
      </c>
      <c r="Q33" s="26">
        <v>9</v>
      </c>
      <c r="R33" s="39">
        <f>[1]Sheet1!$D30</f>
        <v>8</v>
      </c>
      <c r="S33" s="39">
        <f>[2]Sheet1!$D30</f>
        <v>10</v>
      </c>
      <c r="T33" s="24">
        <v>9</v>
      </c>
      <c r="U33" s="25">
        <v>8</v>
      </c>
      <c r="V33" s="25">
        <v>4</v>
      </c>
      <c r="W33" s="25">
        <v>7</v>
      </c>
      <c r="X33" s="39">
        <f>[1]Sheet1!$E30</f>
        <v>5</v>
      </c>
      <c r="Y33" s="42">
        <f>[2]Sheet1!$E30</f>
        <v>7</v>
      </c>
      <c r="Z33" s="10">
        <f t="shared" si="9"/>
        <v>202</v>
      </c>
      <c r="AA33"/>
      <c r="AB33" s="19"/>
      <c r="AC33" s="17"/>
      <c r="AD33" s="17"/>
      <c r="AE33" s="17"/>
      <c r="AF33" s="17"/>
      <c r="AG33" s="17"/>
    </row>
    <row r="34" spans="1:35" s="4" customFormat="1" ht="16.5" customHeight="1" x14ac:dyDescent="0.25">
      <c r="A34" s="9" t="s">
        <v>8</v>
      </c>
      <c r="B34" s="24">
        <v>17</v>
      </c>
      <c r="C34" s="25">
        <v>10</v>
      </c>
      <c r="D34" s="25">
        <v>15</v>
      </c>
      <c r="E34" s="26">
        <v>17</v>
      </c>
      <c r="F34" s="39">
        <f>[1]Sheet1!$B31</f>
        <v>8</v>
      </c>
      <c r="G34" s="39">
        <f>[2]Sheet1!$B31</f>
        <v>18</v>
      </c>
      <c r="H34" s="24">
        <v>13</v>
      </c>
      <c r="I34" s="25">
        <v>13</v>
      </c>
      <c r="J34" s="25">
        <v>18</v>
      </c>
      <c r="K34" s="25">
        <v>22</v>
      </c>
      <c r="L34" s="39">
        <f>[1]Sheet1!$C31</f>
        <v>15</v>
      </c>
      <c r="M34" s="39">
        <f>[2]Sheet1!$C31</f>
        <v>15</v>
      </c>
      <c r="N34" s="24">
        <v>11</v>
      </c>
      <c r="O34" s="25">
        <v>8</v>
      </c>
      <c r="P34" s="25">
        <v>10</v>
      </c>
      <c r="Q34" s="26">
        <v>6</v>
      </c>
      <c r="R34" s="39">
        <f>[1]Sheet1!$D31</f>
        <v>11</v>
      </c>
      <c r="S34" s="39">
        <f>[2]Sheet1!$D31</f>
        <v>10</v>
      </c>
      <c r="T34" s="24">
        <v>13</v>
      </c>
      <c r="U34" s="25">
        <v>8</v>
      </c>
      <c r="V34" s="25">
        <v>12</v>
      </c>
      <c r="W34" s="25">
        <v>11</v>
      </c>
      <c r="X34" s="39">
        <f>[1]Sheet1!$E31</f>
        <v>14</v>
      </c>
      <c r="Y34" s="42">
        <f>[2]Sheet1!$E31</f>
        <v>10</v>
      </c>
      <c r="Z34" s="10">
        <f t="shared" si="9"/>
        <v>305</v>
      </c>
      <c r="AA34"/>
      <c r="AB34" s="19"/>
      <c r="AC34" s="17"/>
      <c r="AD34" s="17"/>
      <c r="AE34" s="17"/>
      <c r="AF34" s="17"/>
      <c r="AG34" s="17"/>
    </row>
    <row r="35" spans="1:35" s="4" customFormat="1" ht="16.5" customHeight="1" x14ac:dyDescent="0.25">
      <c r="A35" s="9" t="s">
        <v>9</v>
      </c>
      <c r="B35" s="24">
        <v>12</v>
      </c>
      <c r="C35" s="25">
        <v>20</v>
      </c>
      <c r="D35" s="25">
        <v>11</v>
      </c>
      <c r="E35" s="26">
        <v>17</v>
      </c>
      <c r="F35" s="39">
        <f>[1]Sheet1!$B32</f>
        <v>16</v>
      </c>
      <c r="G35" s="39">
        <f>[2]Sheet1!$B32</f>
        <v>21</v>
      </c>
      <c r="H35" s="24">
        <v>13</v>
      </c>
      <c r="I35" s="25">
        <v>14</v>
      </c>
      <c r="J35" s="25">
        <v>16</v>
      </c>
      <c r="K35" s="25">
        <v>15</v>
      </c>
      <c r="L35" s="39">
        <f>[1]Sheet1!$C32</f>
        <v>18</v>
      </c>
      <c r="M35" s="39">
        <f>[2]Sheet1!$C32</f>
        <v>20</v>
      </c>
      <c r="N35" s="24">
        <v>12</v>
      </c>
      <c r="O35" s="25">
        <v>18</v>
      </c>
      <c r="P35" s="25">
        <v>13</v>
      </c>
      <c r="Q35" s="26">
        <v>17</v>
      </c>
      <c r="R35" s="39">
        <f>[1]Sheet1!$D32</f>
        <v>15</v>
      </c>
      <c r="S35" s="39">
        <f>[2]Sheet1!$D32</f>
        <v>18</v>
      </c>
      <c r="T35" s="24">
        <v>3</v>
      </c>
      <c r="U35" s="25">
        <v>12</v>
      </c>
      <c r="V35" s="25">
        <v>6</v>
      </c>
      <c r="W35" s="25">
        <v>13</v>
      </c>
      <c r="X35" s="39">
        <f>[1]Sheet1!$E32</f>
        <v>14</v>
      </c>
      <c r="Y35" s="42">
        <f>[2]Sheet1!$E32</f>
        <v>14</v>
      </c>
      <c r="Z35" s="10">
        <f t="shared" si="9"/>
        <v>348</v>
      </c>
      <c r="AA35"/>
      <c r="AB35" s="19"/>
      <c r="AC35" s="17"/>
      <c r="AD35" s="17"/>
      <c r="AE35" s="17"/>
      <c r="AF35" s="17"/>
      <c r="AG35" s="17"/>
    </row>
    <row r="36" spans="1:35" s="4" customFormat="1" ht="16.5" customHeight="1" x14ac:dyDescent="0.25">
      <c r="A36" s="9" t="s">
        <v>10</v>
      </c>
      <c r="B36" s="24">
        <v>8</v>
      </c>
      <c r="C36" s="25">
        <v>12</v>
      </c>
      <c r="D36" s="25">
        <v>9</v>
      </c>
      <c r="E36" s="26">
        <v>11</v>
      </c>
      <c r="F36" s="39">
        <f>[1]Sheet1!$B33</f>
        <v>12</v>
      </c>
      <c r="G36" s="39">
        <f>[2]Sheet1!$B33</f>
        <v>17</v>
      </c>
      <c r="H36" s="24">
        <v>14</v>
      </c>
      <c r="I36" s="25">
        <v>16</v>
      </c>
      <c r="J36" s="25">
        <v>14</v>
      </c>
      <c r="K36" s="25">
        <v>16</v>
      </c>
      <c r="L36" s="39">
        <f>[1]Sheet1!$C33</f>
        <v>17</v>
      </c>
      <c r="M36" s="39">
        <f>[2]Sheet1!$C33</f>
        <v>23</v>
      </c>
      <c r="N36" s="24">
        <v>9</v>
      </c>
      <c r="O36" s="25">
        <v>12</v>
      </c>
      <c r="P36" s="25">
        <v>9</v>
      </c>
      <c r="Q36" s="26">
        <v>19</v>
      </c>
      <c r="R36" s="39">
        <f>[1]Sheet1!$D33</f>
        <v>13</v>
      </c>
      <c r="S36" s="39">
        <f>[2]Sheet1!$D33</f>
        <v>16</v>
      </c>
      <c r="T36" s="24">
        <v>6</v>
      </c>
      <c r="U36" s="25">
        <v>9</v>
      </c>
      <c r="V36" s="25">
        <v>4</v>
      </c>
      <c r="W36" s="25">
        <v>14</v>
      </c>
      <c r="X36" s="39">
        <f>[1]Sheet1!$E33</f>
        <v>10</v>
      </c>
      <c r="Y36" s="42">
        <f>[2]Sheet1!$E33</f>
        <v>12</v>
      </c>
      <c r="Z36" s="10">
        <f t="shared" si="9"/>
        <v>302</v>
      </c>
      <c r="AA36"/>
      <c r="AB36" s="19"/>
      <c r="AC36" s="17"/>
      <c r="AD36" s="17"/>
      <c r="AE36" s="17"/>
      <c r="AF36" s="17"/>
      <c r="AG36" s="17"/>
    </row>
    <row r="37" spans="1:35" s="4" customFormat="1" ht="16.5" customHeight="1" x14ac:dyDescent="0.25">
      <c r="A37" s="9" t="s">
        <v>11</v>
      </c>
      <c r="B37" s="24">
        <v>4</v>
      </c>
      <c r="C37" s="25">
        <v>6</v>
      </c>
      <c r="D37" s="25">
        <v>10</v>
      </c>
      <c r="E37" s="26">
        <v>7</v>
      </c>
      <c r="F37" s="39">
        <f>[1]Sheet1!$B34</f>
        <v>16</v>
      </c>
      <c r="G37" s="39">
        <f>[2]Sheet1!$B34</f>
        <v>10</v>
      </c>
      <c r="H37" s="24">
        <v>7</v>
      </c>
      <c r="I37" s="25">
        <v>7</v>
      </c>
      <c r="J37" s="25">
        <v>20</v>
      </c>
      <c r="K37" s="25">
        <v>24</v>
      </c>
      <c r="L37" s="39">
        <f>[1]Sheet1!$C34</f>
        <v>10</v>
      </c>
      <c r="M37" s="39">
        <f>[2]Sheet1!$C34</f>
        <v>14</v>
      </c>
      <c r="N37" s="24">
        <v>10</v>
      </c>
      <c r="O37" s="25">
        <v>7</v>
      </c>
      <c r="P37" s="25">
        <v>8</v>
      </c>
      <c r="Q37" s="26">
        <v>17</v>
      </c>
      <c r="R37" s="39">
        <f>[1]Sheet1!$D34</f>
        <v>11</v>
      </c>
      <c r="S37" s="39">
        <f>[2]Sheet1!$D34</f>
        <v>15</v>
      </c>
      <c r="T37" s="24">
        <v>12</v>
      </c>
      <c r="U37" s="25">
        <v>14</v>
      </c>
      <c r="V37" s="25">
        <v>8</v>
      </c>
      <c r="W37" s="25">
        <v>16</v>
      </c>
      <c r="X37" s="39">
        <f>[1]Sheet1!$E34</f>
        <v>12</v>
      </c>
      <c r="Y37" s="42">
        <f>[2]Sheet1!$E34</f>
        <v>11</v>
      </c>
      <c r="Z37" s="10">
        <f t="shared" si="9"/>
        <v>276</v>
      </c>
      <c r="AA37"/>
      <c r="AB37" s="19"/>
      <c r="AC37" s="17"/>
      <c r="AD37" s="17"/>
      <c r="AE37" s="17"/>
      <c r="AF37" s="17"/>
      <c r="AG37" s="17"/>
    </row>
    <row r="38" spans="1:35" s="4" customFormat="1" ht="16.5" customHeight="1" x14ac:dyDescent="0.25">
      <c r="A38" s="9" t="s">
        <v>12</v>
      </c>
      <c r="B38" s="24">
        <v>12</v>
      </c>
      <c r="C38" s="25">
        <v>9</v>
      </c>
      <c r="D38" s="25">
        <v>5</v>
      </c>
      <c r="E38" s="26">
        <v>16</v>
      </c>
      <c r="F38" s="39">
        <f>[1]Sheet1!$B35</f>
        <v>13</v>
      </c>
      <c r="G38" s="39">
        <f>[2]Sheet1!$B35</f>
        <v>13</v>
      </c>
      <c r="H38" s="24">
        <v>12</v>
      </c>
      <c r="I38" s="25">
        <v>20</v>
      </c>
      <c r="J38" s="25">
        <v>16</v>
      </c>
      <c r="K38" s="25">
        <v>22</v>
      </c>
      <c r="L38" s="39">
        <f>[1]Sheet1!$C35</f>
        <v>17</v>
      </c>
      <c r="M38" s="39">
        <f>[2]Sheet1!$C35</f>
        <v>17</v>
      </c>
      <c r="N38" s="24">
        <v>13</v>
      </c>
      <c r="O38" s="25">
        <v>10</v>
      </c>
      <c r="P38" s="25">
        <v>10</v>
      </c>
      <c r="Q38" s="26">
        <v>12</v>
      </c>
      <c r="R38" s="39">
        <f>[1]Sheet1!$D35</f>
        <v>19</v>
      </c>
      <c r="S38" s="39">
        <f>[2]Sheet1!$D35</f>
        <v>8</v>
      </c>
      <c r="T38" s="24">
        <v>13</v>
      </c>
      <c r="U38" s="25">
        <v>8</v>
      </c>
      <c r="V38" s="25">
        <v>18</v>
      </c>
      <c r="W38" s="25">
        <v>12</v>
      </c>
      <c r="X38" s="39">
        <f>[1]Sheet1!$E35</f>
        <v>15</v>
      </c>
      <c r="Y38" s="42">
        <f>[2]Sheet1!$E35</f>
        <v>10</v>
      </c>
      <c r="Z38" s="10">
        <f t="shared" si="9"/>
        <v>320</v>
      </c>
      <c r="AA38"/>
      <c r="AB38" s="19"/>
      <c r="AC38" s="17"/>
      <c r="AD38" s="17"/>
      <c r="AE38" s="17"/>
      <c r="AF38" s="17"/>
      <c r="AG38" s="17"/>
    </row>
    <row r="39" spans="1:35" s="4" customFormat="1" ht="16.5" customHeight="1" x14ac:dyDescent="0.25">
      <c r="A39" s="9" t="s">
        <v>13</v>
      </c>
      <c r="B39" s="24">
        <v>15</v>
      </c>
      <c r="C39" s="25">
        <v>11</v>
      </c>
      <c r="D39" s="25">
        <v>10</v>
      </c>
      <c r="E39" s="26">
        <v>23</v>
      </c>
      <c r="F39" s="39">
        <f>[1]Sheet1!$B36</f>
        <v>9</v>
      </c>
      <c r="G39" s="39">
        <f>[2]Sheet1!$B36</f>
        <v>18</v>
      </c>
      <c r="H39" s="24">
        <v>19</v>
      </c>
      <c r="I39" s="25">
        <v>20</v>
      </c>
      <c r="J39" s="25">
        <v>18</v>
      </c>
      <c r="K39" s="25">
        <v>16</v>
      </c>
      <c r="L39" s="39">
        <f>[1]Sheet1!$C36</f>
        <v>14</v>
      </c>
      <c r="M39" s="39">
        <f>[2]Sheet1!$C36</f>
        <v>16</v>
      </c>
      <c r="N39" s="24">
        <v>12</v>
      </c>
      <c r="O39" s="25">
        <v>14</v>
      </c>
      <c r="P39" s="25">
        <v>12</v>
      </c>
      <c r="Q39" s="26">
        <v>22</v>
      </c>
      <c r="R39" s="39">
        <f>[1]Sheet1!$D36</f>
        <v>11</v>
      </c>
      <c r="S39" s="39">
        <f>[2]Sheet1!$D36</f>
        <v>20</v>
      </c>
      <c r="T39" s="24">
        <v>17</v>
      </c>
      <c r="U39" s="25">
        <v>12</v>
      </c>
      <c r="V39" s="25">
        <v>17</v>
      </c>
      <c r="W39" s="25">
        <v>14</v>
      </c>
      <c r="X39" s="39">
        <f>[1]Sheet1!$E36</f>
        <v>15</v>
      </c>
      <c r="Y39" s="42">
        <f>[2]Sheet1!$E36</f>
        <v>15</v>
      </c>
      <c r="Z39" s="10">
        <f t="shared" si="9"/>
        <v>370</v>
      </c>
      <c r="AA39"/>
      <c r="AB39" s="19"/>
      <c r="AC39" s="17"/>
      <c r="AD39" s="17"/>
      <c r="AE39" s="17"/>
      <c r="AF39" s="17"/>
      <c r="AG39" s="17"/>
    </row>
    <row r="40" spans="1:35" s="4" customFormat="1" ht="16.5" customHeight="1" x14ac:dyDescent="0.25">
      <c r="A40" s="9" t="s">
        <v>14</v>
      </c>
      <c r="B40" s="24">
        <v>11</v>
      </c>
      <c r="C40" s="25">
        <v>17</v>
      </c>
      <c r="D40" s="25">
        <v>16</v>
      </c>
      <c r="E40" s="26">
        <v>12</v>
      </c>
      <c r="F40" s="39">
        <f>[1]Sheet1!$B37</f>
        <v>17</v>
      </c>
      <c r="G40" s="39">
        <f>[2]Sheet1!$B37</f>
        <v>8</v>
      </c>
      <c r="H40" s="24">
        <v>12</v>
      </c>
      <c r="I40" s="25">
        <v>20</v>
      </c>
      <c r="J40" s="25">
        <v>15</v>
      </c>
      <c r="K40" s="25">
        <v>23</v>
      </c>
      <c r="L40" s="39">
        <f>[1]Sheet1!$C37</f>
        <v>14</v>
      </c>
      <c r="M40" s="39">
        <f>[2]Sheet1!$C37</f>
        <v>21</v>
      </c>
      <c r="N40" s="24">
        <v>14</v>
      </c>
      <c r="O40" s="25">
        <v>16</v>
      </c>
      <c r="P40" s="25">
        <v>15</v>
      </c>
      <c r="Q40" s="26">
        <v>13</v>
      </c>
      <c r="R40" s="39">
        <f>[1]Sheet1!$D37</f>
        <v>13</v>
      </c>
      <c r="S40" s="39">
        <f>[2]Sheet1!$D37</f>
        <v>16</v>
      </c>
      <c r="T40" s="24">
        <v>12</v>
      </c>
      <c r="U40" s="25">
        <v>12</v>
      </c>
      <c r="V40" s="25">
        <v>13</v>
      </c>
      <c r="W40" s="25">
        <v>15</v>
      </c>
      <c r="X40" s="39">
        <f>[1]Sheet1!$E37</f>
        <v>22</v>
      </c>
      <c r="Y40" s="42">
        <f>[2]Sheet1!$E37</f>
        <v>16</v>
      </c>
      <c r="Z40" s="10">
        <f t="shared" si="9"/>
        <v>363</v>
      </c>
      <c r="AA40"/>
      <c r="AB40" s="19"/>
      <c r="AC40" s="17"/>
      <c r="AD40" s="17"/>
      <c r="AE40" s="17"/>
      <c r="AF40" s="17"/>
      <c r="AG40" s="17"/>
    </row>
    <row r="41" spans="1:35" s="4" customFormat="1" ht="16.5" customHeight="1" x14ac:dyDescent="0.25">
      <c r="A41" s="9" t="s">
        <v>15</v>
      </c>
      <c r="B41" s="24">
        <v>15</v>
      </c>
      <c r="C41" s="25">
        <v>12</v>
      </c>
      <c r="D41" s="25">
        <v>13</v>
      </c>
      <c r="E41" s="26">
        <v>20</v>
      </c>
      <c r="F41" s="39">
        <f>[1]Sheet1!$B38</f>
        <v>14</v>
      </c>
      <c r="G41" s="39">
        <f>[2]Sheet1!$B38</f>
        <v>16</v>
      </c>
      <c r="H41" s="24">
        <v>11</v>
      </c>
      <c r="I41" s="25">
        <v>10</v>
      </c>
      <c r="J41" s="25">
        <v>16</v>
      </c>
      <c r="K41" s="25">
        <v>15</v>
      </c>
      <c r="L41" s="39">
        <f>[1]Sheet1!$C38</f>
        <v>16</v>
      </c>
      <c r="M41" s="39">
        <f>[2]Sheet1!$C38</f>
        <v>9</v>
      </c>
      <c r="N41" s="24">
        <v>7</v>
      </c>
      <c r="O41" s="25">
        <v>11</v>
      </c>
      <c r="P41" s="25">
        <v>22</v>
      </c>
      <c r="Q41" s="26">
        <v>11</v>
      </c>
      <c r="R41" s="39">
        <f>[1]Sheet1!$D38</f>
        <v>19</v>
      </c>
      <c r="S41" s="39">
        <f>[2]Sheet1!$D38</f>
        <v>10</v>
      </c>
      <c r="T41" s="24">
        <v>13</v>
      </c>
      <c r="U41" s="25">
        <v>15</v>
      </c>
      <c r="V41" s="25">
        <v>11</v>
      </c>
      <c r="W41" s="25">
        <v>18</v>
      </c>
      <c r="X41" s="39">
        <f>[1]Sheet1!$E38</f>
        <v>17</v>
      </c>
      <c r="Y41" s="42">
        <f>[2]Sheet1!$E38</f>
        <v>10</v>
      </c>
      <c r="Z41" s="10">
        <f t="shared" si="9"/>
        <v>331</v>
      </c>
      <c r="AA41"/>
      <c r="AB41" s="19"/>
      <c r="AC41" s="17"/>
      <c r="AD41" s="17"/>
      <c r="AE41" s="17"/>
      <c r="AF41" s="17"/>
      <c r="AG41" s="17"/>
    </row>
    <row r="42" spans="1:35" s="4" customFormat="1" ht="16.5" customHeight="1" x14ac:dyDescent="0.25">
      <c r="A42" s="9" t="s">
        <v>16</v>
      </c>
      <c r="B42" s="24">
        <v>11</v>
      </c>
      <c r="C42" s="25">
        <v>11</v>
      </c>
      <c r="D42" s="25">
        <v>11</v>
      </c>
      <c r="E42" s="26">
        <v>10</v>
      </c>
      <c r="F42" s="39">
        <f>[1]Sheet1!$B39</f>
        <v>9</v>
      </c>
      <c r="G42" s="39">
        <f>[2]Sheet1!$B39</f>
        <v>15</v>
      </c>
      <c r="H42" s="24">
        <v>4</v>
      </c>
      <c r="I42" s="25">
        <v>6</v>
      </c>
      <c r="J42" s="25">
        <v>9</v>
      </c>
      <c r="K42" s="25">
        <v>15</v>
      </c>
      <c r="L42" s="39">
        <f>[1]Sheet1!$C39</f>
        <v>12</v>
      </c>
      <c r="M42" s="39">
        <f>[2]Sheet1!$C39</f>
        <v>18</v>
      </c>
      <c r="N42" s="24">
        <v>5</v>
      </c>
      <c r="O42" s="25">
        <v>14</v>
      </c>
      <c r="P42" s="25">
        <v>11</v>
      </c>
      <c r="Q42" s="26">
        <v>15</v>
      </c>
      <c r="R42" s="39">
        <f>[1]Sheet1!$D39</f>
        <v>14</v>
      </c>
      <c r="S42" s="39">
        <f>[2]Sheet1!$D39</f>
        <v>15</v>
      </c>
      <c r="T42" s="24">
        <v>9</v>
      </c>
      <c r="U42" s="25">
        <v>11</v>
      </c>
      <c r="V42" s="25">
        <v>7</v>
      </c>
      <c r="W42" s="25">
        <v>11</v>
      </c>
      <c r="X42" s="39">
        <f>[1]Sheet1!$E39</f>
        <v>6</v>
      </c>
      <c r="Y42" s="42">
        <f>[2]Sheet1!$E39</f>
        <v>7</v>
      </c>
      <c r="Z42" s="10">
        <f t="shared" si="9"/>
        <v>256</v>
      </c>
      <c r="AA42"/>
      <c r="AB42" s="19"/>
      <c r="AC42" s="17"/>
      <c r="AD42" s="17"/>
      <c r="AE42" s="17"/>
      <c r="AF42" s="17"/>
      <c r="AG42" s="17"/>
    </row>
    <row r="43" spans="1:35" s="4" customFormat="1" ht="16.5" customHeight="1" x14ac:dyDescent="0.25">
      <c r="A43" s="9" t="s">
        <v>17</v>
      </c>
      <c r="B43" s="24">
        <v>8</v>
      </c>
      <c r="C43" s="25">
        <v>4</v>
      </c>
      <c r="D43" s="25">
        <v>4</v>
      </c>
      <c r="E43" s="26">
        <v>10</v>
      </c>
      <c r="F43" s="39">
        <f>[1]Sheet1!$B40</f>
        <v>9</v>
      </c>
      <c r="G43" s="39">
        <f>[2]Sheet1!$B40</f>
        <v>6</v>
      </c>
      <c r="H43" s="24">
        <v>4</v>
      </c>
      <c r="I43" s="25">
        <v>2</v>
      </c>
      <c r="J43" s="25">
        <v>5</v>
      </c>
      <c r="K43" s="25">
        <v>6</v>
      </c>
      <c r="L43" s="39">
        <f>[1]Sheet1!$C40</f>
        <v>6</v>
      </c>
      <c r="M43" s="39">
        <f>[2]Sheet1!$C40</f>
        <v>9</v>
      </c>
      <c r="N43" s="24">
        <v>5</v>
      </c>
      <c r="O43" s="25">
        <v>4</v>
      </c>
      <c r="P43" s="25">
        <v>6</v>
      </c>
      <c r="Q43" s="26">
        <v>8</v>
      </c>
      <c r="R43" s="39">
        <f>[1]Sheet1!$D40</f>
        <v>5</v>
      </c>
      <c r="S43" s="39">
        <f>[2]Sheet1!$D40</f>
        <v>5</v>
      </c>
      <c r="T43" s="24">
        <v>1</v>
      </c>
      <c r="U43" s="25">
        <v>6</v>
      </c>
      <c r="V43" s="25">
        <v>4</v>
      </c>
      <c r="W43" s="25">
        <v>4</v>
      </c>
      <c r="X43" s="39">
        <f>[1]Sheet1!$E40</f>
        <v>5</v>
      </c>
      <c r="Y43" s="42">
        <f>[2]Sheet1!$E40</f>
        <v>6</v>
      </c>
      <c r="Z43" s="10">
        <f t="shared" si="9"/>
        <v>132</v>
      </c>
      <c r="AA43"/>
      <c r="AB43" s="19"/>
      <c r="AC43" s="17"/>
      <c r="AD43" s="17"/>
      <c r="AE43" s="17"/>
      <c r="AF43" s="17"/>
      <c r="AG43" s="17"/>
    </row>
    <row r="44" spans="1:35" s="4" customFormat="1" ht="16.5" customHeight="1" x14ac:dyDescent="0.25">
      <c r="A44" s="9" t="s">
        <v>18</v>
      </c>
      <c r="B44" s="24">
        <v>2</v>
      </c>
      <c r="C44" s="25">
        <v>5</v>
      </c>
      <c r="D44" s="25">
        <v>6</v>
      </c>
      <c r="E44" s="26">
        <v>2</v>
      </c>
      <c r="F44" s="39">
        <f>[1]Sheet1!$B41</f>
        <v>4</v>
      </c>
      <c r="G44" s="39">
        <f>[2]Sheet1!$B41</f>
        <v>5</v>
      </c>
      <c r="H44" s="24">
        <v>5</v>
      </c>
      <c r="I44" s="25">
        <v>4</v>
      </c>
      <c r="J44" s="25">
        <v>5</v>
      </c>
      <c r="K44" s="25">
        <v>9</v>
      </c>
      <c r="L44" s="39">
        <f>[1]Sheet1!$C41</f>
        <v>4</v>
      </c>
      <c r="M44" s="39">
        <f>[2]Sheet1!$C41</f>
        <v>7</v>
      </c>
      <c r="N44" s="24">
        <v>3</v>
      </c>
      <c r="O44" s="25">
        <v>3</v>
      </c>
      <c r="P44" s="25">
        <v>0</v>
      </c>
      <c r="Q44" s="26">
        <v>4</v>
      </c>
      <c r="R44" s="39">
        <f>[1]Sheet1!$D41</f>
        <v>2</v>
      </c>
      <c r="S44" s="39">
        <f>[2]Sheet1!$D41</f>
        <v>4</v>
      </c>
      <c r="T44" s="24">
        <v>6</v>
      </c>
      <c r="U44" s="25">
        <v>3</v>
      </c>
      <c r="V44" s="25">
        <v>1</v>
      </c>
      <c r="W44" s="25">
        <v>4</v>
      </c>
      <c r="X44" s="39">
        <f>[1]Sheet1!$E41</f>
        <v>4</v>
      </c>
      <c r="Y44" s="42">
        <f>[2]Sheet1!$E41</f>
        <v>3</v>
      </c>
      <c r="Z44" s="10">
        <f t="shared" si="9"/>
        <v>95</v>
      </c>
      <c r="AA44"/>
      <c r="AB44" s="19"/>
      <c r="AC44" s="17"/>
      <c r="AD44" s="17"/>
      <c r="AE44" s="17"/>
      <c r="AF44" s="17"/>
      <c r="AG44" s="17"/>
    </row>
    <row r="45" spans="1:35" s="4" customFormat="1" ht="16.5" customHeight="1" x14ac:dyDescent="0.25">
      <c r="A45" s="9" t="s">
        <v>19</v>
      </c>
      <c r="B45" s="24">
        <v>3</v>
      </c>
      <c r="C45" s="25">
        <v>1</v>
      </c>
      <c r="D45" s="25">
        <v>2</v>
      </c>
      <c r="E45" s="26">
        <v>4</v>
      </c>
      <c r="F45" s="39">
        <f>[1]Sheet1!$B42</f>
        <v>2</v>
      </c>
      <c r="G45" s="39">
        <f>[2]Sheet1!$B42</f>
        <v>3</v>
      </c>
      <c r="H45" s="24">
        <v>1</v>
      </c>
      <c r="I45" s="25">
        <v>1</v>
      </c>
      <c r="J45" s="25">
        <v>2</v>
      </c>
      <c r="K45" s="25">
        <v>7</v>
      </c>
      <c r="L45" s="39">
        <f>[1]Sheet1!$C42</f>
        <v>6</v>
      </c>
      <c r="M45" s="39">
        <f>[2]Sheet1!$C42</f>
        <v>3</v>
      </c>
      <c r="N45" s="24">
        <v>4</v>
      </c>
      <c r="O45" s="25">
        <v>2</v>
      </c>
      <c r="P45" s="25">
        <v>2</v>
      </c>
      <c r="Q45" s="26">
        <v>3</v>
      </c>
      <c r="R45" s="39">
        <f>[1]Sheet1!$D42</f>
        <v>2</v>
      </c>
      <c r="S45" s="39">
        <f>[2]Sheet1!$D42</f>
        <v>3</v>
      </c>
      <c r="T45" s="24">
        <v>1</v>
      </c>
      <c r="U45" s="25">
        <v>1</v>
      </c>
      <c r="V45" s="25">
        <v>2</v>
      </c>
      <c r="W45" s="25">
        <v>2</v>
      </c>
      <c r="X45" s="39">
        <f>[1]Sheet1!$E42</f>
        <v>6</v>
      </c>
      <c r="Y45" s="42">
        <f>[2]Sheet1!$E42</f>
        <v>4</v>
      </c>
      <c r="Z45" s="10">
        <f t="shared" si="9"/>
        <v>67</v>
      </c>
      <c r="AA45"/>
      <c r="AB45" s="19"/>
      <c r="AC45" s="17"/>
      <c r="AD45" s="17"/>
      <c r="AE45" s="17"/>
      <c r="AF45" s="17"/>
      <c r="AG45" s="17"/>
    </row>
    <row r="46" spans="1:35" s="4" customFormat="1" ht="16.5" customHeight="1" x14ac:dyDescent="0.25">
      <c r="A46" s="9" t="s">
        <v>20</v>
      </c>
      <c r="B46" s="24">
        <v>3</v>
      </c>
      <c r="C46" s="25">
        <v>5</v>
      </c>
      <c r="D46" s="25">
        <v>3</v>
      </c>
      <c r="E46" s="26">
        <v>1</v>
      </c>
      <c r="F46" s="39">
        <f>[1]Sheet1!$B43</f>
        <v>3</v>
      </c>
      <c r="G46" s="39">
        <f>[2]Sheet1!$B43</f>
        <v>3</v>
      </c>
      <c r="H46" s="24">
        <v>0</v>
      </c>
      <c r="I46" s="25">
        <v>0</v>
      </c>
      <c r="J46" s="25">
        <v>3</v>
      </c>
      <c r="K46" s="25">
        <v>1</v>
      </c>
      <c r="L46" s="39">
        <f>[1]Sheet1!$C43</f>
        <v>4</v>
      </c>
      <c r="M46" s="39">
        <f>[2]Sheet1!$C43</f>
        <v>3</v>
      </c>
      <c r="N46" s="24">
        <v>3</v>
      </c>
      <c r="O46" s="25">
        <v>3</v>
      </c>
      <c r="P46" s="25">
        <v>1</v>
      </c>
      <c r="Q46" s="26">
        <v>6</v>
      </c>
      <c r="R46" s="39">
        <f>[1]Sheet1!$D43</f>
        <v>2</v>
      </c>
      <c r="S46" s="39">
        <f>[2]Sheet1!$D43</f>
        <v>2</v>
      </c>
      <c r="T46" s="24">
        <v>1</v>
      </c>
      <c r="U46" s="25">
        <v>2</v>
      </c>
      <c r="V46" s="25">
        <v>1</v>
      </c>
      <c r="W46" s="25">
        <v>2</v>
      </c>
      <c r="X46" s="39">
        <f>[1]Sheet1!$E43</f>
        <v>2</v>
      </c>
      <c r="Y46" s="42">
        <f>[2]Sheet1!$E43</f>
        <v>3</v>
      </c>
      <c r="Z46" s="10">
        <f t="shared" si="9"/>
        <v>57</v>
      </c>
      <c r="AA46"/>
      <c r="AB46" s="19"/>
      <c r="AC46" s="17"/>
      <c r="AD46" s="17"/>
      <c r="AE46" s="17"/>
      <c r="AF46" s="17"/>
      <c r="AG46" s="17"/>
    </row>
    <row r="47" spans="1:35" s="4" customFormat="1" ht="16.5" customHeight="1" thickBot="1" x14ac:dyDescent="0.3">
      <c r="A47" s="12" t="s">
        <v>21</v>
      </c>
      <c r="B47" s="27">
        <v>2</v>
      </c>
      <c r="C47" s="28">
        <v>2</v>
      </c>
      <c r="D47" s="28">
        <v>2</v>
      </c>
      <c r="E47" s="29">
        <v>1</v>
      </c>
      <c r="F47" s="40">
        <f>[1]Sheet1!$B44</f>
        <v>1</v>
      </c>
      <c r="G47" s="40">
        <f>[2]Sheet1!$B44</f>
        <v>4</v>
      </c>
      <c r="H47" s="27">
        <v>1</v>
      </c>
      <c r="I47" s="28">
        <v>2</v>
      </c>
      <c r="J47" s="28">
        <v>2</v>
      </c>
      <c r="K47" s="28">
        <v>0</v>
      </c>
      <c r="L47" s="40">
        <f>[1]Sheet1!$C44</f>
        <v>2</v>
      </c>
      <c r="M47" s="40">
        <f>[2]Sheet1!$C44</f>
        <v>0</v>
      </c>
      <c r="N47" s="27">
        <v>2</v>
      </c>
      <c r="O47" s="28">
        <v>0</v>
      </c>
      <c r="P47" s="28">
        <v>1</v>
      </c>
      <c r="Q47" s="29">
        <v>1</v>
      </c>
      <c r="R47" s="40">
        <f>[1]Sheet1!$D44</f>
        <v>3</v>
      </c>
      <c r="S47" s="40">
        <f>[2]Sheet1!$D44</f>
        <v>5</v>
      </c>
      <c r="T47" s="27">
        <v>0</v>
      </c>
      <c r="U47" s="28">
        <v>6</v>
      </c>
      <c r="V47" s="28">
        <v>1</v>
      </c>
      <c r="W47" s="28">
        <v>1</v>
      </c>
      <c r="X47" s="40">
        <f>[1]Sheet1!$E44</f>
        <v>2</v>
      </c>
      <c r="Y47" s="43">
        <f>[2]Sheet1!$E44</f>
        <v>1</v>
      </c>
      <c r="Z47" s="10">
        <f t="shared" si="9"/>
        <v>42</v>
      </c>
      <c r="AA47"/>
      <c r="AB47" s="19"/>
      <c r="AC47" s="17"/>
      <c r="AD47" s="17"/>
      <c r="AE47" s="17"/>
      <c r="AF47" s="17"/>
      <c r="AG47" s="17"/>
      <c r="AH47"/>
      <c r="AI47"/>
    </row>
    <row r="48" spans="1:35" s="4" customFormat="1" ht="16.5" customHeight="1" thickBot="1" x14ac:dyDescent="0.3">
      <c r="A48" s="13">
        <f>SUM(A31:A47)</f>
        <v>0</v>
      </c>
      <c r="B48" s="15">
        <f>SUM(B31:B47)</f>
        <v>143</v>
      </c>
      <c r="C48" s="15">
        <f>SUM(C31:C47)</f>
        <v>129</v>
      </c>
      <c r="D48" s="16">
        <f>SUM(D31:D47)</f>
        <v>128</v>
      </c>
      <c r="E48" s="16">
        <f t="shared" ref="E48:X48" si="10">SUM(E31:E47)</f>
        <v>158</v>
      </c>
      <c r="F48" s="16">
        <f t="shared" si="10"/>
        <v>141</v>
      </c>
      <c r="G48" s="16">
        <f t="shared" si="10"/>
        <v>166</v>
      </c>
      <c r="H48" s="16">
        <f t="shared" si="10"/>
        <v>126</v>
      </c>
      <c r="I48" s="16">
        <f t="shared" si="10"/>
        <v>147</v>
      </c>
      <c r="J48" s="16">
        <f t="shared" si="10"/>
        <v>179</v>
      </c>
      <c r="K48" s="16">
        <f t="shared" si="10"/>
        <v>201</v>
      </c>
      <c r="L48" s="16">
        <f t="shared" si="10"/>
        <v>170</v>
      </c>
      <c r="M48" s="16">
        <f t="shared" si="10"/>
        <v>183</v>
      </c>
      <c r="N48" s="16">
        <f t="shared" si="10"/>
        <v>120</v>
      </c>
      <c r="O48" s="16">
        <f t="shared" si="10"/>
        <v>133</v>
      </c>
      <c r="P48" s="16">
        <f t="shared" si="10"/>
        <v>130</v>
      </c>
      <c r="Q48" s="16">
        <f t="shared" si="10"/>
        <v>163</v>
      </c>
      <c r="R48" s="16">
        <f t="shared" si="10"/>
        <v>148</v>
      </c>
      <c r="S48" s="16">
        <f t="shared" si="10"/>
        <v>159</v>
      </c>
      <c r="T48" s="16">
        <f t="shared" si="10"/>
        <v>116</v>
      </c>
      <c r="U48" s="16">
        <f t="shared" si="10"/>
        <v>128</v>
      </c>
      <c r="V48" s="16">
        <f t="shared" si="10"/>
        <v>110</v>
      </c>
      <c r="W48" s="16">
        <f t="shared" si="10"/>
        <v>146</v>
      </c>
      <c r="X48" s="16">
        <f t="shared" si="10"/>
        <v>150</v>
      </c>
      <c r="Y48" s="16">
        <f>SUM(Y31:Y47)</f>
        <v>129</v>
      </c>
      <c r="Z48" s="14">
        <f>SUM(B48:Y48)</f>
        <v>3503</v>
      </c>
      <c r="AA48"/>
      <c r="AB48" s="17"/>
      <c r="AC48" s="17"/>
      <c r="AD48" s="17"/>
      <c r="AE48" s="17"/>
      <c r="AF48" s="17"/>
      <c r="AG48" s="17"/>
      <c r="AH48"/>
      <c r="AI48"/>
    </row>
    <row r="49" spans="1:25" ht="16.5" customHeight="1" thickTop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25">
      <c r="B50" s="44" t="s">
        <v>31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46"/>
      <c r="P50" s="46"/>
      <c r="Q50" s="46"/>
      <c r="R50" s="46"/>
      <c r="S50" s="46"/>
      <c r="T50" s="46"/>
    </row>
    <row r="51" spans="1:25" x14ac:dyDescent="0.25">
      <c r="B51" s="47" t="s">
        <v>36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45"/>
      <c r="P51" s="45"/>
      <c r="Q51" s="45"/>
      <c r="R51" s="45"/>
      <c r="S51" s="45"/>
      <c r="T51" s="45"/>
    </row>
  </sheetData>
  <sortState xmlns:xlrd2="http://schemas.microsoft.com/office/spreadsheetml/2017/richdata2" ref="A74:C87">
    <sortCondition ref="A29"/>
  </sortState>
  <mergeCells count="5">
    <mergeCell ref="B4:G4"/>
    <mergeCell ref="B29:G29"/>
    <mergeCell ref="H29:M29"/>
    <mergeCell ref="N29:S29"/>
    <mergeCell ref="T29:Y29"/>
  </mergeCells>
  <pageMargins left="0.25" right="0.25" top="0.5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Age_Location_M&amp;F</vt:lpstr>
      <vt:lpstr>Sheet2</vt:lpstr>
      <vt:lpstr>Sheet3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dana.r.johnson</dc:creator>
  <cp:lastModifiedBy>Karin Lavoie</cp:lastModifiedBy>
  <cp:lastPrinted>2016-11-23T18:46:48Z</cp:lastPrinted>
  <dcterms:created xsi:type="dcterms:W3CDTF">2016-02-18T20:27:45Z</dcterms:created>
  <dcterms:modified xsi:type="dcterms:W3CDTF">2019-01-21T19:18:05Z</dcterms:modified>
</cp:coreProperties>
</file>